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640" windowHeight="9720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/>
  <c r="G55"/>
  <c r="H55"/>
  <c r="I55"/>
  <c r="J55"/>
  <c r="L55"/>
  <c r="B101"/>
  <c r="A101"/>
  <c r="L100"/>
  <c r="J100"/>
  <c r="I100"/>
  <c r="H100"/>
  <c r="G100"/>
  <c r="F100"/>
  <c r="J98"/>
  <c r="I98"/>
  <c r="I101" s="1"/>
  <c r="H98"/>
  <c r="G98"/>
  <c r="G101" s="1"/>
  <c r="F98"/>
  <c r="B90"/>
  <c r="A90"/>
  <c r="L89"/>
  <c r="J89"/>
  <c r="I89"/>
  <c r="H89"/>
  <c r="G89"/>
  <c r="F89"/>
  <c r="L90"/>
  <c r="J86"/>
  <c r="I86"/>
  <c r="H86"/>
  <c r="H90" s="1"/>
  <c r="G86"/>
  <c r="G90" s="1"/>
  <c r="F86"/>
  <c r="F90" s="1"/>
  <c r="B81"/>
  <c r="A81"/>
  <c r="L80"/>
  <c r="L81" s="1"/>
  <c r="J80"/>
  <c r="I80"/>
  <c r="H80"/>
  <c r="G80"/>
  <c r="F80"/>
  <c r="J78"/>
  <c r="I78"/>
  <c r="H78"/>
  <c r="G78"/>
  <c r="F78"/>
  <c r="B70"/>
  <c r="A70"/>
  <c r="L69"/>
  <c r="L70" s="1"/>
  <c r="J69"/>
  <c r="I69"/>
  <c r="H69"/>
  <c r="G69"/>
  <c r="F69"/>
  <c r="J67"/>
  <c r="I67"/>
  <c r="H67"/>
  <c r="G67"/>
  <c r="F67"/>
  <c r="B62"/>
  <c r="A62"/>
  <c r="L61"/>
  <c r="J61"/>
  <c r="I61"/>
  <c r="H61"/>
  <c r="G61"/>
  <c r="F61"/>
  <c r="B53"/>
  <c r="A53"/>
  <c r="L52"/>
  <c r="J52"/>
  <c r="I52"/>
  <c r="H52"/>
  <c r="G52"/>
  <c r="F52"/>
  <c r="B47"/>
  <c r="A47"/>
  <c r="L46"/>
  <c r="J46"/>
  <c r="I46"/>
  <c r="I53" s="1"/>
  <c r="H46"/>
  <c r="G46"/>
  <c r="F46"/>
  <c r="B44"/>
  <c r="A44"/>
  <c r="L43"/>
  <c r="L44" s="1"/>
  <c r="J43"/>
  <c r="I43"/>
  <c r="H43"/>
  <c r="G43"/>
  <c r="F43"/>
  <c r="J41"/>
  <c r="I41"/>
  <c r="H41"/>
  <c r="G41"/>
  <c r="F41"/>
  <c r="B33"/>
  <c r="A33"/>
  <c r="L32"/>
  <c r="L33" s="1"/>
  <c r="J32"/>
  <c r="I32"/>
  <c r="H32"/>
  <c r="G32"/>
  <c r="F32"/>
  <c r="J30"/>
  <c r="I30"/>
  <c r="H30"/>
  <c r="G30"/>
  <c r="F30"/>
  <c r="B25"/>
  <c r="A25"/>
  <c r="L24"/>
  <c r="J24"/>
  <c r="I24"/>
  <c r="H24"/>
  <c r="G24"/>
  <c r="F24"/>
  <c r="L22"/>
  <c r="J22"/>
  <c r="I22"/>
  <c r="H22"/>
  <c r="G22"/>
  <c r="F22"/>
  <c r="B14"/>
  <c r="A14"/>
  <c r="L13"/>
  <c r="J13"/>
  <c r="I13"/>
  <c r="H13"/>
  <c r="G13"/>
  <c r="F13"/>
  <c r="L11"/>
  <c r="J11"/>
  <c r="I11"/>
  <c r="H11"/>
  <c r="G11"/>
  <c r="F11"/>
  <c r="H101" l="1"/>
  <c r="F101"/>
  <c r="H53"/>
  <c r="I90"/>
  <c r="G53"/>
  <c r="F81"/>
  <c r="G70"/>
  <c r="I81"/>
  <c r="H81"/>
  <c r="H70"/>
  <c r="J101"/>
  <c r="F70"/>
  <c r="J70"/>
  <c r="I70"/>
  <c r="G62"/>
  <c r="H62"/>
  <c r="L62"/>
  <c r="J62"/>
  <c r="J53"/>
  <c r="I44"/>
  <c r="F62"/>
  <c r="L101"/>
  <c r="G44"/>
  <c r="I25"/>
  <c r="H33"/>
  <c r="J44"/>
  <c r="F44"/>
  <c r="G81"/>
  <c r="G33"/>
  <c r="I62"/>
  <c r="G25"/>
  <c r="L25"/>
  <c r="I33"/>
  <c r="H25"/>
  <c r="J33"/>
  <c r="F33"/>
  <c r="J90"/>
  <c r="F25"/>
  <c r="J25"/>
  <c r="J81"/>
  <c r="H44"/>
  <c r="G14"/>
  <c r="L14"/>
  <c r="F53"/>
  <c r="F14"/>
  <c r="J14"/>
  <c r="H14"/>
  <c r="I14"/>
  <c r="G102" l="1"/>
  <c r="L102"/>
  <c r="I102"/>
  <c r="J102"/>
  <c r="H102"/>
  <c r="F102"/>
</calcChain>
</file>

<file path=xl/sharedStrings.xml><?xml version="1.0" encoding="utf-8"?>
<sst xmlns="http://schemas.openxmlformats.org/spreadsheetml/2006/main" count="258" uniqueCount="153">
  <si>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</si>
  <si>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</si>
  <si>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</si>
  <si>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</si>
  <si>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</si>
  <si>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</si>
  <si>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</si>
  <si>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</si>
  <si>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</si>
  <si>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</si>
  <si>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</si>
  <si>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</si>
  <si>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</si>
  <si>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</si>
  <si>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</si>
  <si>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</si>
  <si>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</si>
  <si>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</si>
  <si>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</si>
  <si>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</si>
  <si>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</si>
  <si>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</si>
  <si>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</si>
  <si>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</si>
  <si>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</si>
  <si>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1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</si>
  <si>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</si>
  <si>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</si>
  <si>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</si>
  <si>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</si>
  <si>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</si>
  <si>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</si>
  <si>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</si>
  <si>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</si>
  <si>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</si>
  <si>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№173-2015г.</t>
  </si>
  <si>
    <t>№380-2015г.</t>
  </si>
  <si>
    <t>ТТК №50</t>
  </si>
  <si>
    <t>ПР</t>
  </si>
  <si>
    <t>№15-2015г.</t>
  </si>
  <si>
    <t>Каша вязкая молочная из овсяных хлопьев "Геркулес" с маслом сливочным</t>
  </si>
  <si>
    <t>Блинчик п/ф (вишнёвый джем)</t>
  </si>
  <si>
    <t>Кофейный напиток на сгущённом молоке</t>
  </si>
  <si>
    <t>Батон пшеничный</t>
  </si>
  <si>
    <t>Сыр "Российский" (порциями)</t>
  </si>
  <si>
    <t>сладкое</t>
  </si>
  <si>
    <t>Филе минтая припущенное</t>
  </si>
  <si>
    <t>Пюре картофельное</t>
  </si>
  <si>
    <t>Кисель из варенья</t>
  </si>
  <si>
    <t>Хлеб ржано-пшеничный</t>
  </si>
  <si>
    <t>Печенье "Молочное"</t>
  </si>
  <si>
    <t>Суп с макаронными изделиями</t>
  </si>
  <si>
    <t>№227-2015г.</t>
  </si>
  <si>
    <t>№312-2015г.</t>
  </si>
  <si>
    <t>№360-2015г.</t>
  </si>
  <si>
    <t>№111-2015г.</t>
  </si>
  <si>
    <t xml:space="preserve">закуска </t>
  </si>
  <si>
    <t>Горячее блюдо</t>
  </si>
  <si>
    <t>Напиток</t>
  </si>
  <si>
    <t>Хлеб</t>
  </si>
  <si>
    <t>Икра кабачковая или Салат из свеклы отварной*</t>
  </si>
  <si>
    <t>Плов "Школьный" из филе цыплят</t>
  </si>
  <si>
    <t>Напиток из плодов шиповника</t>
  </si>
  <si>
    <t>№73-2015г.</t>
  </si>
  <si>
    <t>ТТК №20</t>
  </si>
  <si>
    <t>№388-2015г.</t>
  </si>
  <si>
    <t>9,70</t>
  </si>
  <si>
    <t>65,24</t>
  </si>
  <si>
    <t>11,22</t>
  </si>
  <si>
    <t>2,84</t>
  </si>
  <si>
    <t>Гарнир</t>
  </si>
  <si>
    <t>Кондитерское изделие</t>
  </si>
  <si>
    <t>Горячий напиток</t>
  </si>
  <si>
    <t>Рассольник ленинградский (крупа рисовая)</t>
  </si>
  <si>
    <t>Каша рассыпчатая гречневая</t>
  </si>
  <si>
    <t>Чай с сахаром</t>
  </si>
  <si>
    <t>250</t>
  </si>
  <si>
    <t>№260-2015г.</t>
  </si>
  <si>
    <t>Гуляш из свинины    или Мясо тушёное (свинина)</t>
  </si>
  <si>
    <t>№256-2015г</t>
  </si>
  <si>
    <t>№302-2015г.</t>
  </si>
  <si>
    <t>Сок фруктовый</t>
  </si>
  <si>
    <t>№389-2015г.</t>
  </si>
  <si>
    <t>5,81</t>
  </si>
  <si>
    <t>55,22</t>
  </si>
  <si>
    <t>17,85</t>
  </si>
  <si>
    <t>4,95</t>
  </si>
  <si>
    <t>2,42</t>
  </si>
  <si>
    <t>2,75</t>
  </si>
  <si>
    <t>Суп картофельный с бобовыми (горох)</t>
  </si>
  <si>
    <t>№685-2004г.</t>
  </si>
  <si>
    <t>4,06</t>
  </si>
  <si>
    <t>5</t>
  </si>
  <si>
    <t>11</t>
  </si>
  <si>
    <t>4</t>
  </si>
  <si>
    <t>Котлета п/ф из кур.</t>
  </si>
  <si>
    <t>Макароны отварные</t>
  </si>
  <si>
    <t>Какао с молоком и витаминами</t>
  </si>
  <si>
    <t>Бобовые отварные (кукуруза сахарная консервированная)</t>
  </si>
  <si>
    <t>№306-2015г.</t>
  </si>
  <si>
    <t>№502-2021г.</t>
  </si>
  <si>
    <t>№309-2015г.</t>
  </si>
  <si>
    <t>№295-2015г.</t>
  </si>
  <si>
    <t>44,23</t>
  </si>
  <si>
    <t>11,23</t>
  </si>
  <si>
    <t>2,51</t>
  </si>
  <si>
    <t>19,99</t>
  </si>
  <si>
    <t>11,04</t>
  </si>
  <si>
    <t>завтрак</t>
  </si>
  <si>
    <t>Каша вязкая молочная из рисовой крупы (или пшено, или хлопья овсяные "Геркулес") с маслом сливочным</t>
  </si>
  <si>
    <t>Кофейный напиток с молоком</t>
  </si>
  <si>
    <t>Блинчик со сладкой начинкой п/ф</t>
  </si>
  <si>
    <t>Батон</t>
  </si>
  <si>
    <t xml:space="preserve">Икра кабачковая  или бобовые отварные </t>
  </si>
  <si>
    <t>Плов из свинины</t>
  </si>
  <si>
    <t>Напиток из варенья (ягода протёртая с сахаром)</t>
  </si>
  <si>
    <t>Закуска</t>
  </si>
  <si>
    <t>№265-2015г.</t>
  </si>
  <si>
    <t>№387-2015г.</t>
  </si>
  <si>
    <t>8,49</t>
  </si>
  <si>
    <t>72,16</t>
  </si>
  <si>
    <t>5,75</t>
  </si>
  <si>
    <t>2,60</t>
  </si>
  <si>
    <t>Филе цыплёнка тушёное</t>
  </si>
  <si>
    <t>Борщ со свежей капустой и картофелем</t>
  </si>
  <si>
    <t>№82-2015г.</t>
  </si>
  <si>
    <t>ТТК №48</t>
  </si>
  <si>
    <t>7,24</t>
  </si>
  <si>
    <t>63,20</t>
  </si>
  <si>
    <t>13,62</t>
  </si>
  <si>
    <t>2,52</t>
  </si>
  <si>
    <t>104</t>
  </si>
  <si>
    <t>2</t>
  </si>
  <si>
    <t xml:space="preserve">напиток </t>
  </si>
  <si>
    <t>сок фруктовый</t>
  </si>
  <si>
    <t>Бобовые отварные (горошек зелёный консервированный)</t>
  </si>
  <si>
    <t>Жаркое по-домашнему (свинина)</t>
  </si>
  <si>
    <t>№259-2015г.</t>
  </si>
  <si>
    <t>76,22</t>
  </si>
  <si>
    <t>1,56</t>
  </si>
  <si>
    <t>Капуста тушёная</t>
  </si>
  <si>
    <t>Бутерброд с сыром</t>
  </si>
  <si>
    <t>№102-2015г.</t>
  </si>
  <si>
    <t>ТТК №93</t>
  </si>
  <si>
    <t>№321-2015г.</t>
  </si>
  <si>
    <t>№3-2015г.</t>
  </si>
  <si>
    <t>19,22</t>
  </si>
  <si>
    <t>0,59</t>
  </si>
  <si>
    <t>18,48</t>
  </si>
  <si>
    <t>125</t>
  </si>
  <si>
    <t>7</t>
  </si>
  <si>
    <t xml:space="preserve">директор </t>
  </si>
  <si>
    <t xml:space="preserve">Галичанина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</si>
</sst>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Arial"/>
      <family val="2"/>
    </font>
    <font>
      <sz val="11"/>
      <name val="Calibri"/>
      <family val="2"/>
      <charset val="1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3" fillId="0" borderId="0" xfId="0" applyFont="1"/>
    <xf numFmtId="0" fontId="13" fillId="0" borderId="22" xfId="0" applyFont="1" applyBorder="1" applyAlignment="1">
      <alignment horizontal="center" wrapText="1"/>
    </xf>
    <xf numFmtId="0" fontId="14" fillId="0" borderId="0" xfId="0" applyFont="1"/>
    <xf numFmtId="0" fontId="2" fillId="0" borderId="2" xfId="0" applyFont="1" applyBorder="1"/>
    <xf numFmtId="0" fontId="0" fillId="5" borderId="3" xfId="0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5" fillId="0" borderId="0" xfId="0" applyFont="1"/>
    <xf numFmtId="0" fontId="15" fillId="0" borderId="22" xfId="0" applyFont="1" applyBorder="1" applyAlignment="1">
      <alignment horizontal="center" wrapText="1"/>
    </xf>
    <xf numFmtId="0" fontId="0" fillId="4" borderId="3" xfId="0" applyFill="1" applyBorder="1" applyProtection="1">
      <protection locked="0"/>
    </xf>
    <xf numFmtId="0" fontId="16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6" fillId="0" borderId="23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7" fillId="0" borderId="25" xfId="0" applyFont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0" fillId="5" borderId="2" xfId="0" applyFill="1" applyBorder="1" applyProtection="1">
      <protection locked="0"/>
    </xf>
    <xf numFmtId="0" fontId="13" fillId="0" borderId="26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1" fillId="0" borderId="5" xfId="0" applyFont="1" applyBorder="1"/>
    <xf numFmtId="0" fontId="13" fillId="0" borderId="27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20" fillId="0" borderId="22" xfId="0" applyFont="1" applyBorder="1" applyAlignment="1">
      <alignment horizontal="center" wrapText="1"/>
    </xf>
    <xf numFmtId="0" fontId="17" fillId="0" borderId="28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E48" sqref="E48"/>
    </sheetView>
  </sheetViews>
  <sheetFormatPr defaultColWidth="9.140625" defaultRowHeight="12.75"/>
  <cols>
    <col min="1" max="1" width="7" style="2" customWidth="1"/>
    <col min="2" max="2" width="8.42578125" style="2" customWidth="1"/>
    <col min="3" max="3" width="9.140625" style="1"/>
    <col min="4" max="4" width="11.5703125" style="1" customWidth="1"/>
    <col min="5" max="5" width="52.5703125" style="2" customWidth="1"/>
    <col min="6" max="6" width="11.42578125" style="2" customWidth="1"/>
    <col min="7" max="7" width="14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42578125" style="2" customWidth="1"/>
    <col min="12" max="12" width="9.140625" style="2" customWidth="1"/>
    <col min="13" max="16384" width="9.140625" style="2"/>
  </cols>
  <sheetData>
    <row r="1" spans="1:12" ht="15">
      <c r="A1" s="1" t="s">
        <v>7</v>
      </c>
      <c r="C1" s="87"/>
      <c r="D1" s="88"/>
      <c r="E1" s="88"/>
      <c r="F1" s="11" t="s">
        <v>16</v>
      </c>
      <c r="G1" s="2" t="s">
        <v>17</v>
      </c>
      <c r="H1" s="89" t="s">
        <v>151</v>
      </c>
      <c r="I1" s="89"/>
      <c r="J1" s="89"/>
      <c r="K1" s="89"/>
    </row>
    <row r="2" spans="1:12" ht="18">
      <c r="A2" s="34" t="s">
        <v>6</v>
      </c>
      <c r="C2" s="2"/>
      <c r="G2" s="2" t="s">
        <v>18</v>
      </c>
      <c r="H2" s="89" t="s">
        <v>152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30</v>
      </c>
      <c r="I3" s="45">
        <v>8</v>
      </c>
      <c r="J3" s="46">
        <v>2023</v>
      </c>
      <c r="K3" s="47"/>
    </row>
    <row r="4" spans="1:12">
      <c r="C4" s="2"/>
      <c r="D4" s="4"/>
      <c r="H4" s="44" t="s">
        <v>32</v>
      </c>
      <c r="I4" s="44" t="s">
        <v>33</v>
      </c>
      <c r="J4" s="44" t="s">
        <v>34</v>
      </c>
    </row>
    <row r="5" spans="1:12" ht="23.2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30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31</v>
      </c>
    </row>
    <row r="6" spans="1:12" ht="30.75" thickBot="1">
      <c r="A6" s="19">
        <v>1</v>
      </c>
      <c r="B6" s="20">
        <v>1</v>
      </c>
      <c r="C6" s="21" t="s">
        <v>20</v>
      </c>
      <c r="D6" s="5" t="s">
        <v>21</v>
      </c>
      <c r="E6" s="51" t="s">
        <v>40</v>
      </c>
      <c r="F6" s="54">
        <v>200</v>
      </c>
      <c r="G6" s="55">
        <v>5.96</v>
      </c>
      <c r="H6" s="55">
        <v>7.22</v>
      </c>
      <c r="I6" s="55">
        <v>42.88</v>
      </c>
      <c r="J6" s="54">
        <v>261</v>
      </c>
      <c r="K6" s="48" t="s">
        <v>35</v>
      </c>
      <c r="L6" s="38">
        <v>22.31</v>
      </c>
    </row>
    <row r="7" spans="1:12" ht="16.5" thickBot="1">
      <c r="A7" s="22"/>
      <c r="B7" s="14"/>
      <c r="C7" s="10"/>
      <c r="D7" s="5" t="s">
        <v>21</v>
      </c>
      <c r="E7" s="52" t="s">
        <v>41</v>
      </c>
      <c r="F7" s="54">
        <v>90</v>
      </c>
      <c r="G7" s="55">
        <v>2.9</v>
      </c>
      <c r="H7" s="55">
        <v>7.6</v>
      </c>
      <c r="I7" s="55">
        <v>28.3</v>
      </c>
      <c r="J7" s="54">
        <v>192.8</v>
      </c>
      <c r="K7" s="49" t="s">
        <v>37</v>
      </c>
      <c r="L7" s="40">
        <v>18.96</v>
      </c>
    </row>
    <row r="8" spans="1:12" ht="16.5" thickBot="1">
      <c r="A8" s="22"/>
      <c r="B8" s="14"/>
      <c r="C8" s="10"/>
      <c r="D8" s="7" t="s">
        <v>22</v>
      </c>
      <c r="E8" s="52" t="s">
        <v>42</v>
      </c>
      <c r="F8" s="54">
        <v>200</v>
      </c>
      <c r="G8" s="55">
        <v>3.17</v>
      </c>
      <c r="H8" s="55">
        <v>2.68</v>
      </c>
      <c r="I8" s="55">
        <v>15.95</v>
      </c>
      <c r="J8" s="54">
        <v>100.6</v>
      </c>
      <c r="K8" s="49" t="s">
        <v>36</v>
      </c>
      <c r="L8" s="40">
        <v>20.55</v>
      </c>
    </row>
    <row r="9" spans="1:12" ht="16.5" thickBot="1">
      <c r="A9" s="22"/>
      <c r="B9" s="14"/>
      <c r="C9" s="10"/>
      <c r="D9" s="7" t="s">
        <v>23</v>
      </c>
      <c r="E9" s="52" t="s">
        <v>43</v>
      </c>
      <c r="F9" s="54">
        <v>20</v>
      </c>
      <c r="G9" s="55">
        <v>1.6</v>
      </c>
      <c r="H9" s="55">
        <v>0.6</v>
      </c>
      <c r="I9" s="55">
        <v>10.8</v>
      </c>
      <c r="J9" s="54">
        <v>56</v>
      </c>
      <c r="K9" s="49" t="s">
        <v>38</v>
      </c>
      <c r="L9" s="40">
        <v>3.84</v>
      </c>
    </row>
    <row r="10" spans="1:12" ht="16.5" thickBot="1">
      <c r="A10" s="22"/>
      <c r="B10" s="14"/>
      <c r="C10" s="10"/>
      <c r="D10" s="7" t="s">
        <v>24</v>
      </c>
      <c r="E10" s="53" t="s">
        <v>44</v>
      </c>
      <c r="F10" s="54">
        <v>10</v>
      </c>
      <c r="G10" s="55">
        <v>2.3199999999999998</v>
      </c>
      <c r="H10" s="55">
        <v>2.95</v>
      </c>
      <c r="I10" s="55">
        <v>0</v>
      </c>
      <c r="J10" s="56">
        <v>36.4</v>
      </c>
      <c r="K10" s="50" t="s">
        <v>39</v>
      </c>
      <c r="L10" s="40">
        <v>23.34</v>
      </c>
    </row>
    <row r="11" spans="1:12" ht="15">
      <c r="A11" s="23"/>
      <c r="B11" s="16"/>
      <c r="C11" s="8"/>
      <c r="D11" s="17" t="s">
        <v>29</v>
      </c>
      <c r="E11" s="9"/>
      <c r="F11" s="18">
        <f>SUM(F6:F10)</f>
        <v>520</v>
      </c>
      <c r="G11" s="18">
        <f>SUM(G6:G10)</f>
        <v>15.95</v>
      </c>
      <c r="H11" s="18">
        <f>SUM(H6:H10)</f>
        <v>21.05</v>
      </c>
      <c r="I11" s="18">
        <f>SUM(I6:I10)</f>
        <v>97.93</v>
      </c>
      <c r="J11" s="18">
        <f>SUM(J6:J10)</f>
        <v>646.79999999999995</v>
      </c>
      <c r="K11" s="24"/>
      <c r="L11" s="18">
        <f>SUM(L6:L10)</f>
        <v>89</v>
      </c>
    </row>
    <row r="12" spans="1:12" ht="15">
      <c r="A12" s="22"/>
      <c r="B12" s="14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6"/>
      <c r="C13" s="8"/>
      <c r="D13" s="17" t="s">
        <v>29</v>
      </c>
      <c r="E13" s="9"/>
      <c r="F13" s="18">
        <f>SUM(F12:F12)</f>
        <v>0</v>
      </c>
      <c r="G13" s="18">
        <f>SUM(G12:G12)</f>
        <v>0</v>
      </c>
      <c r="H13" s="18">
        <f>SUM(H12:H12)</f>
        <v>0</v>
      </c>
      <c r="I13" s="18">
        <f>SUM(I12:I12)</f>
        <v>0</v>
      </c>
      <c r="J13" s="18">
        <f>SUM(J12:J12)</f>
        <v>0</v>
      </c>
      <c r="K13" s="24"/>
      <c r="L13" s="18">
        <f>SUM(L12:L12)</f>
        <v>0</v>
      </c>
    </row>
    <row r="14" spans="1:12" ht="15.75" thickBot="1">
      <c r="A14" s="28">
        <f>A6</f>
        <v>1</v>
      </c>
      <c r="B14" s="29">
        <f>B6</f>
        <v>1</v>
      </c>
      <c r="C14" s="90" t="s">
        <v>4</v>
      </c>
      <c r="D14" s="91"/>
      <c r="E14" s="30"/>
      <c r="F14" s="31">
        <f>F11+F13</f>
        <v>520</v>
      </c>
      <c r="G14" s="31">
        <f>G11+G13</f>
        <v>15.95</v>
      </c>
      <c r="H14" s="31">
        <f>H11+H13</f>
        <v>21.05</v>
      </c>
      <c r="I14" s="31">
        <f>I11+I13</f>
        <v>97.93</v>
      </c>
      <c r="J14" s="31">
        <f>J11+J13</f>
        <v>646.79999999999995</v>
      </c>
      <c r="K14" s="31"/>
      <c r="L14" s="31">
        <f>L11+L13</f>
        <v>89</v>
      </c>
    </row>
    <row r="15" spans="1:12" ht="16.5" thickBot="1">
      <c r="A15" s="13">
        <v>1</v>
      </c>
      <c r="B15" s="14">
        <v>2</v>
      </c>
      <c r="C15" s="21" t="s">
        <v>20</v>
      </c>
      <c r="D15" s="5" t="s">
        <v>21</v>
      </c>
      <c r="E15" s="51" t="s">
        <v>46</v>
      </c>
      <c r="F15" s="54">
        <v>90</v>
      </c>
      <c r="G15" s="55">
        <v>14.58</v>
      </c>
      <c r="H15" s="55">
        <v>0.99</v>
      </c>
      <c r="I15" s="55">
        <v>0</v>
      </c>
      <c r="J15" s="54">
        <v>67.5</v>
      </c>
      <c r="K15" s="48" t="s">
        <v>52</v>
      </c>
      <c r="L15" s="38">
        <v>64</v>
      </c>
    </row>
    <row r="16" spans="1:12" ht="16.5" thickBot="1">
      <c r="A16" s="13"/>
      <c r="B16" s="14"/>
      <c r="C16" s="10"/>
      <c r="D16" s="7" t="s">
        <v>26</v>
      </c>
      <c r="E16" s="52" t="s">
        <v>47</v>
      </c>
      <c r="F16" s="61">
        <v>180</v>
      </c>
      <c r="G16" s="62">
        <v>3.68</v>
      </c>
      <c r="H16" s="62">
        <v>5.76</v>
      </c>
      <c r="I16" s="62">
        <v>24.53</v>
      </c>
      <c r="J16" s="61">
        <v>164.7</v>
      </c>
      <c r="K16" s="49" t="s">
        <v>53</v>
      </c>
      <c r="L16" s="59">
        <v>8.81</v>
      </c>
    </row>
    <row r="17" spans="1:12" ht="16.5" thickBot="1">
      <c r="A17" s="13"/>
      <c r="B17" s="14"/>
      <c r="C17" s="10"/>
      <c r="D17" s="57" t="s">
        <v>27</v>
      </c>
      <c r="E17" s="52" t="s">
        <v>48</v>
      </c>
      <c r="F17" s="54">
        <v>200</v>
      </c>
      <c r="G17" s="55">
        <v>0.1</v>
      </c>
      <c r="H17" s="55">
        <v>7.0000000000000007E-2</v>
      </c>
      <c r="I17" s="55">
        <v>29.83</v>
      </c>
      <c r="J17" s="54">
        <v>117.4</v>
      </c>
      <c r="K17" s="49" t="s">
        <v>54</v>
      </c>
      <c r="L17" s="59">
        <v>8.4700000000000006</v>
      </c>
    </row>
    <row r="18" spans="1:12" ht="16.5" thickBot="1">
      <c r="A18" s="13"/>
      <c r="B18" s="14"/>
      <c r="C18" s="10"/>
      <c r="D18" s="7" t="s">
        <v>23</v>
      </c>
      <c r="E18" s="52" t="s">
        <v>49</v>
      </c>
      <c r="F18" s="54">
        <v>20</v>
      </c>
      <c r="G18" s="55">
        <v>1.72</v>
      </c>
      <c r="H18" s="55">
        <v>0.26</v>
      </c>
      <c r="I18" s="55">
        <v>9.0399999999999991</v>
      </c>
      <c r="J18" s="54">
        <v>45.6</v>
      </c>
      <c r="K18" s="49" t="s">
        <v>38</v>
      </c>
      <c r="L18" s="59">
        <v>0.57999999999999996</v>
      </c>
    </row>
    <row r="19" spans="1:12" ht="16.5" thickBot="1">
      <c r="A19" s="13"/>
      <c r="B19" s="14"/>
      <c r="C19" s="10"/>
      <c r="D19" s="7" t="s">
        <v>45</v>
      </c>
      <c r="E19" s="53" t="s">
        <v>50</v>
      </c>
      <c r="F19" s="54">
        <v>17</v>
      </c>
      <c r="G19" s="55">
        <v>1.02</v>
      </c>
      <c r="H19" s="55">
        <v>3.13</v>
      </c>
      <c r="I19" s="55">
        <v>10.69</v>
      </c>
      <c r="J19" s="54">
        <v>74.97</v>
      </c>
      <c r="K19" s="50" t="s">
        <v>38</v>
      </c>
      <c r="L19" s="59">
        <v>2.48</v>
      </c>
    </row>
    <row r="20" spans="1:12" ht="16.5" thickBot="1">
      <c r="A20" s="13"/>
      <c r="B20" s="14"/>
      <c r="C20" s="10"/>
      <c r="D20" s="58" t="s">
        <v>25</v>
      </c>
      <c r="E20" s="60" t="s">
        <v>51</v>
      </c>
      <c r="F20" s="40">
        <v>250</v>
      </c>
      <c r="G20" s="55">
        <v>2.39</v>
      </c>
      <c r="H20" s="55">
        <v>5.08</v>
      </c>
      <c r="I20" s="55">
        <v>13</v>
      </c>
      <c r="J20" s="54">
        <v>117</v>
      </c>
      <c r="K20" s="63" t="s">
        <v>55</v>
      </c>
      <c r="L20" s="59">
        <v>4.66</v>
      </c>
    </row>
    <row r="21" spans="1:12" ht="15">
      <c r="A21" s="13"/>
      <c r="B21" s="14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15"/>
      <c r="B22" s="16"/>
      <c r="C22" s="8"/>
      <c r="D22" s="17" t="s">
        <v>29</v>
      </c>
      <c r="E22" s="9"/>
      <c r="F22" s="18">
        <f>SUM(F15:F21)</f>
        <v>757</v>
      </c>
      <c r="G22" s="18">
        <f t="shared" ref="G22" si="0">SUM(G15:G21)</f>
        <v>23.490000000000002</v>
      </c>
      <c r="H22" s="18">
        <f t="shared" ref="H22" si="1">SUM(H15:H21)</f>
        <v>15.290000000000001</v>
      </c>
      <c r="I22" s="18">
        <f t="shared" ref="I22" si="2">SUM(I15:I21)</f>
        <v>87.09</v>
      </c>
      <c r="J22" s="18">
        <f t="shared" ref="J22:L22" si="3">SUM(J15:J21)</f>
        <v>587.17000000000007</v>
      </c>
      <c r="K22" s="24"/>
      <c r="L22" s="18">
        <f t="shared" si="3"/>
        <v>89</v>
      </c>
    </row>
    <row r="23" spans="1:12" ht="15">
      <c r="A23" s="13"/>
      <c r="B23" s="14"/>
      <c r="C23" s="10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5"/>
      <c r="B24" s="16"/>
      <c r="C24" s="8"/>
      <c r="D24" s="17" t="s">
        <v>29</v>
      </c>
      <c r="E24" s="9"/>
      <c r="F24" s="18">
        <f>SUM(F23:F23)</f>
        <v>0</v>
      </c>
      <c r="G24" s="18">
        <f>SUM(G23:G23)</f>
        <v>0</v>
      </c>
      <c r="H24" s="18">
        <f>SUM(H23:H23)</f>
        <v>0</v>
      </c>
      <c r="I24" s="18">
        <f>SUM(I23:I23)</f>
        <v>0</v>
      </c>
      <c r="J24" s="18">
        <f>SUM(J23:J23)</f>
        <v>0</v>
      </c>
      <c r="K24" s="24"/>
      <c r="L24" s="18">
        <f>SUM(L23:L23)</f>
        <v>0</v>
      </c>
    </row>
    <row r="25" spans="1:12" ht="15.75" customHeight="1" thickBot="1">
      <c r="A25" s="32">
        <f>A15</f>
        <v>1</v>
      </c>
      <c r="B25" s="32">
        <f>B15</f>
        <v>2</v>
      </c>
      <c r="C25" s="90" t="s">
        <v>4</v>
      </c>
      <c r="D25" s="91"/>
      <c r="E25" s="30"/>
      <c r="F25" s="31">
        <f>F22+F24</f>
        <v>757</v>
      </c>
      <c r="G25" s="31">
        <f>G22+G24</f>
        <v>23.490000000000002</v>
      </c>
      <c r="H25" s="31">
        <f>H22+H24</f>
        <v>15.290000000000001</v>
      </c>
      <c r="I25" s="31">
        <f>I22+I24</f>
        <v>87.09</v>
      </c>
      <c r="J25" s="31">
        <f>J22+J24</f>
        <v>587.17000000000007</v>
      </c>
      <c r="K25" s="31"/>
      <c r="L25" s="31">
        <f>L22+L24</f>
        <v>89</v>
      </c>
    </row>
    <row r="26" spans="1:12" ht="16.5" thickBot="1">
      <c r="A26" s="19">
        <v>1</v>
      </c>
      <c r="B26" s="20">
        <v>3</v>
      </c>
      <c r="C26" s="21" t="s">
        <v>20</v>
      </c>
      <c r="D26" s="5" t="s">
        <v>56</v>
      </c>
      <c r="E26" s="54" t="s">
        <v>60</v>
      </c>
      <c r="F26" s="66">
        <v>25</v>
      </c>
      <c r="G26" s="55">
        <v>0.68</v>
      </c>
      <c r="H26" s="55">
        <v>1.8</v>
      </c>
      <c r="I26" s="55">
        <v>3.64</v>
      </c>
      <c r="J26" s="67">
        <v>33.450000000000003</v>
      </c>
      <c r="K26" s="64" t="s">
        <v>63</v>
      </c>
      <c r="L26" s="68" t="s">
        <v>66</v>
      </c>
    </row>
    <row r="27" spans="1:12" ht="29.25" thickBot="1">
      <c r="A27" s="22"/>
      <c r="B27" s="14"/>
      <c r="C27" s="10"/>
      <c r="D27" s="64" t="s">
        <v>57</v>
      </c>
      <c r="E27" s="64" t="s">
        <v>61</v>
      </c>
      <c r="F27" s="66">
        <v>280</v>
      </c>
      <c r="G27" s="55">
        <v>28</v>
      </c>
      <c r="H27" s="55">
        <v>28.2</v>
      </c>
      <c r="I27" s="55">
        <v>49</v>
      </c>
      <c r="J27" s="55">
        <v>561.4</v>
      </c>
      <c r="K27" s="64" t="s">
        <v>64</v>
      </c>
      <c r="L27" s="68" t="s">
        <v>67</v>
      </c>
    </row>
    <row r="28" spans="1:12" ht="16.5" thickBot="1">
      <c r="A28" s="22"/>
      <c r="B28" s="14"/>
      <c r="C28" s="10"/>
      <c r="D28" s="64" t="s">
        <v>58</v>
      </c>
      <c r="E28" s="64" t="s">
        <v>62</v>
      </c>
      <c r="F28" s="55">
        <v>200</v>
      </c>
      <c r="G28" s="55">
        <v>0.68</v>
      </c>
      <c r="H28" s="55">
        <v>0.28000000000000003</v>
      </c>
      <c r="I28" s="55">
        <v>20.76</v>
      </c>
      <c r="J28" s="55">
        <v>88.2</v>
      </c>
      <c r="K28" s="64" t="s">
        <v>65</v>
      </c>
      <c r="L28" s="68" t="s">
        <v>68</v>
      </c>
    </row>
    <row r="29" spans="1:12" ht="16.5" thickBot="1">
      <c r="A29" s="22"/>
      <c r="B29" s="14"/>
      <c r="C29" s="10"/>
      <c r="D29" s="64" t="s">
        <v>59</v>
      </c>
      <c r="E29" s="64" t="s">
        <v>49</v>
      </c>
      <c r="F29" s="55">
        <v>15</v>
      </c>
      <c r="G29" s="55">
        <v>1.29</v>
      </c>
      <c r="H29" s="55">
        <v>0.2</v>
      </c>
      <c r="I29" s="55">
        <v>6.78</v>
      </c>
      <c r="J29" s="55">
        <v>34.200000000000003</v>
      </c>
      <c r="K29" s="64" t="s">
        <v>38</v>
      </c>
      <c r="L29" s="68" t="s">
        <v>69</v>
      </c>
    </row>
    <row r="30" spans="1:12" ht="15.75" thickBot="1">
      <c r="A30" s="23"/>
      <c r="B30" s="16"/>
      <c r="C30" s="8"/>
      <c r="D30" s="17" t="s">
        <v>29</v>
      </c>
      <c r="E30" s="9"/>
      <c r="F30" s="18">
        <f>SUM(F26:F29)</f>
        <v>520</v>
      </c>
      <c r="G30" s="18">
        <f>SUM(G26:G29)</f>
        <v>30.65</v>
      </c>
      <c r="H30" s="18">
        <f>SUM(H26:H29)</f>
        <v>30.48</v>
      </c>
      <c r="I30" s="18">
        <f>SUM(I26:I29)</f>
        <v>80.180000000000007</v>
      </c>
      <c r="J30" s="18">
        <f>SUM(J26:J29)</f>
        <v>717.25000000000011</v>
      </c>
      <c r="K30" s="24"/>
      <c r="L30" s="31">
        <v>89</v>
      </c>
    </row>
    <row r="31" spans="1:12" ht="15">
      <c r="A31" s="22"/>
      <c r="B31" s="14"/>
      <c r="C31" s="1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23"/>
      <c r="B32" s="16"/>
      <c r="C32" s="8"/>
      <c r="D32" s="17" t="s">
        <v>29</v>
      </c>
      <c r="E32" s="9"/>
      <c r="F32" s="18">
        <f>SUM(F31:F31)</f>
        <v>0</v>
      </c>
      <c r="G32" s="18">
        <f>SUM(G31:G31)</f>
        <v>0</v>
      </c>
      <c r="H32" s="18">
        <f>SUM(H31:H31)</f>
        <v>0</v>
      </c>
      <c r="I32" s="18">
        <f>SUM(I31:I31)</f>
        <v>0</v>
      </c>
      <c r="J32" s="18">
        <f>SUM(J31:J31)</f>
        <v>0</v>
      </c>
      <c r="K32" s="24"/>
      <c r="L32" s="18">
        <f>SUM(L31:L31)</f>
        <v>0</v>
      </c>
    </row>
    <row r="33" spans="1:12" ht="15.75" customHeight="1" thickBot="1">
      <c r="A33" s="28">
        <f>A26</f>
        <v>1</v>
      </c>
      <c r="B33" s="29">
        <f>B26</f>
        <v>3</v>
      </c>
      <c r="C33" s="90" t="s">
        <v>4</v>
      </c>
      <c r="D33" s="91"/>
      <c r="E33" s="30"/>
      <c r="F33" s="31">
        <f>F30+F32</f>
        <v>520</v>
      </c>
      <c r="G33" s="31">
        <f>G30+G32</f>
        <v>30.65</v>
      </c>
      <c r="H33" s="31">
        <f>H30+H32</f>
        <v>30.48</v>
      </c>
      <c r="I33" s="31">
        <f>I30+I32</f>
        <v>80.180000000000007</v>
      </c>
      <c r="J33" s="31">
        <f>J30+J32</f>
        <v>717.25000000000011</v>
      </c>
      <c r="K33" s="31"/>
      <c r="L33" s="31">
        <f>L30+L32</f>
        <v>89</v>
      </c>
    </row>
    <row r="34" spans="1:12" ht="16.5" thickBot="1">
      <c r="A34" s="19">
        <v>1</v>
      </c>
      <c r="B34" s="20">
        <v>4</v>
      </c>
      <c r="C34" s="21" t="s">
        <v>20</v>
      </c>
      <c r="D34" s="64" t="s">
        <v>25</v>
      </c>
      <c r="E34" s="69" t="s">
        <v>73</v>
      </c>
      <c r="F34" s="71" t="s">
        <v>76</v>
      </c>
      <c r="G34" s="55">
        <v>14.9</v>
      </c>
      <c r="H34" s="55">
        <v>39.47</v>
      </c>
      <c r="I34" s="55">
        <v>4.05</v>
      </c>
      <c r="J34" s="55">
        <v>432.6</v>
      </c>
      <c r="K34" s="72" t="s">
        <v>77</v>
      </c>
      <c r="L34" s="68" t="s">
        <v>83</v>
      </c>
    </row>
    <row r="35" spans="1:12" ht="29.25" thickBot="1">
      <c r="A35" s="22"/>
      <c r="B35" s="14"/>
      <c r="C35" s="10"/>
      <c r="D35" s="64" t="s">
        <v>57</v>
      </c>
      <c r="E35" s="70" t="s">
        <v>78</v>
      </c>
      <c r="F35" s="55">
        <v>140</v>
      </c>
      <c r="G35" s="62">
        <v>14.81</v>
      </c>
      <c r="H35" s="62">
        <v>39.44</v>
      </c>
      <c r="I35" s="62">
        <v>3.58</v>
      </c>
      <c r="J35" s="62">
        <v>427</v>
      </c>
      <c r="K35" s="73" t="s">
        <v>79</v>
      </c>
      <c r="L35" s="68" t="s">
        <v>84</v>
      </c>
    </row>
    <row r="36" spans="1:12" ht="16.5" thickBot="1">
      <c r="A36" s="22"/>
      <c r="B36" s="14"/>
      <c r="C36" s="10"/>
      <c r="D36" s="64" t="s">
        <v>70</v>
      </c>
      <c r="E36" s="69" t="s">
        <v>74</v>
      </c>
      <c r="F36" s="62">
        <v>140</v>
      </c>
      <c r="G36" s="55">
        <v>8.6</v>
      </c>
      <c r="H36" s="55">
        <v>6.09</v>
      </c>
      <c r="I36" s="55">
        <v>38.64</v>
      </c>
      <c r="J36" s="55">
        <v>243.75</v>
      </c>
      <c r="K36" s="72" t="s">
        <v>80</v>
      </c>
      <c r="L36" s="68" t="s">
        <v>85</v>
      </c>
    </row>
    <row r="37" spans="1:12" ht="43.5" thickBot="1">
      <c r="A37" s="22"/>
      <c r="B37" s="14"/>
      <c r="C37" s="10"/>
      <c r="D37" s="64" t="s">
        <v>71</v>
      </c>
      <c r="E37" s="69" t="s">
        <v>50</v>
      </c>
      <c r="F37" s="55">
        <v>150</v>
      </c>
      <c r="G37" s="55">
        <v>1.02</v>
      </c>
      <c r="H37" s="55">
        <v>3.13</v>
      </c>
      <c r="I37" s="55">
        <v>10.69</v>
      </c>
      <c r="J37" s="54">
        <v>74.97</v>
      </c>
      <c r="K37" s="50" t="s">
        <v>38</v>
      </c>
      <c r="L37" s="68" t="s">
        <v>86</v>
      </c>
    </row>
    <row r="38" spans="1:12" ht="16.5" thickBot="1">
      <c r="A38" s="22"/>
      <c r="B38" s="14"/>
      <c r="C38" s="10"/>
      <c r="D38" s="64" t="s">
        <v>27</v>
      </c>
      <c r="E38" s="54" t="s">
        <v>81</v>
      </c>
      <c r="F38" s="55">
        <v>200</v>
      </c>
      <c r="G38" s="55">
        <v>0.55000000000000004</v>
      </c>
      <c r="H38" s="55">
        <v>0.2</v>
      </c>
      <c r="I38" s="55">
        <v>25</v>
      </c>
      <c r="J38" s="55">
        <v>104</v>
      </c>
      <c r="K38" s="72" t="s">
        <v>82</v>
      </c>
      <c r="L38" s="68" t="s">
        <v>87</v>
      </c>
    </row>
    <row r="39" spans="1:12" ht="16.5" thickBot="1">
      <c r="A39" s="22"/>
      <c r="B39" s="14"/>
      <c r="C39" s="10"/>
      <c r="D39" s="64" t="s">
        <v>59</v>
      </c>
      <c r="E39" s="69" t="s">
        <v>49</v>
      </c>
      <c r="F39" s="55">
        <v>20</v>
      </c>
      <c r="G39" s="55">
        <v>1.72</v>
      </c>
      <c r="H39" s="55">
        <v>0.26</v>
      </c>
      <c r="I39" s="55">
        <v>9.0399999999999991</v>
      </c>
      <c r="J39" s="55">
        <v>45.6</v>
      </c>
      <c r="K39" s="72" t="s">
        <v>38</v>
      </c>
      <c r="L39" s="68" t="s">
        <v>88</v>
      </c>
    </row>
    <row r="40" spans="1:12" ht="15">
      <c r="A40" s="22"/>
      <c r="B40" s="14"/>
      <c r="C40" s="1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23"/>
      <c r="B41" s="16"/>
      <c r="C41" s="8"/>
      <c r="D41" s="17" t="s">
        <v>29</v>
      </c>
      <c r="E41" s="9"/>
      <c r="F41" s="18">
        <f>SUM(F34:F40)</f>
        <v>650</v>
      </c>
      <c r="G41" s="18">
        <f t="shared" ref="G41" si="4">SUM(G34:G40)</f>
        <v>41.6</v>
      </c>
      <c r="H41" s="18">
        <f t="shared" ref="H41" si="5">SUM(H34:H40)</f>
        <v>88.59</v>
      </c>
      <c r="I41" s="18">
        <f t="shared" ref="I41" si="6">SUM(I34:I40)</f>
        <v>91</v>
      </c>
      <c r="J41" s="18">
        <f t="shared" ref="J41" si="7">SUM(J34:J40)</f>
        <v>1327.9199999999998</v>
      </c>
      <c r="K41" s="24"/>
      <c r="L41" s="18">
        <v>89</v>
      </c>
    </row>
    <row r="42" spans="1:12" ht="15">
      <c r="A42" s="22"/>
      <c r="B42" s="14"/>
      <c r="C42" s="10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6"/>
      <c r="C43" s="8"/>
      <c r="D43" s="17" t="s">
        <v>29</v>
      </c>
      <c r="E43" s="9"/>
      <c r="F43" s="18">
        <f>SUM(F42:F42)</f>
        <v>0</v>
      </c>
      <c r="G43" s="18">
        <f>SUM(G42:G42)</f>
        <v>0</v>
      </c>
      <c r="H43" s="18">
        <f>SUM(H42:H42)</f>
        <v>0</v>
      </c>
      <c r="I43" s="18">
        <f>SUM(I42:I42)</f>
        <v>0</v>
      </c>
      <c r="J43" s="18">
        <f>SUM(J42:J42)</f>
        <v>0</v>
      </c>
      <c r="K43" s="24"/>
      <c r="L43" s="18">
        <f>SUM(L42:L42)</f>
        <v>0</v>
      </c>
    </row>
    <row r="44" spans="1:12" ht="15.75" customHeight="1" thickBot="1">
      <c r="A44" s="28">
        <f>A34</f>
        <v>1</v>
      </c>
      <c r="B44" s="29">
        <f>B34</f>
        <v>4</v>
      </c>
      <c r="C44" s="90" t="s">
        <v>4</v>
      </c>
      <c r="D44" s="91"/>
      <c r="E44" s="30"/>
      <c r="F44" s="31">
        <f>F41+F43</f>
        <v>650</v>
      </c>
      <c r="G44" s="31">
        <f>G41+G43</f>
        <v>41.6</v>
      </c>
      <c r="H44" s="31">
        <f>H41+H43</f>
        <v>88.59</v>
      </c>
      <c r="I44" s="31">
        <f>I41+I43</f>
        <v>91</v>
      </c>
      <c r="J44" s="31">
        <f>J41+J43</f>
        <v>1327.9199999999998</v>
      </c>
      <c r="K44" s="31"/>
      <c r="L44" s="31">
        <f>L41+L43</f>
        <v>89</v>
      </c>
    </row>
    <row r="45" spans="1:12" ht="15">
      <c r="A45" s="22"/>
      <c r="B45" s="14"/>
      <c r="C45" s="10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.75" thickBot="1">
      <c r="A46" s="23"/>
      <c r="B46" s="16"/>
      <c r="C46" s="8"/>
      <c r="D46" s="17" t="s">
        <v>29</v>
      </c>
      <c r="E46" s="9"/>
      <c r="F46" s="18">
        <f>SUM(F45:F45)</f>
        <v>0</v>
      </c>
      <c r="G46" s="18">
        <f>SUM(G45:G45)</f>
        <v>0</v>
      </c>
      <c r="H46" s="18">
        <f>SUM(H45:H45)</f>
        <v>0</v>
      </c>
      <c r="I46" s="18">
        <f>SUM(I45:I45)</f>
        <v>0</v>
      </c>
      <c r="J46" s="18">
        <f>SUM(J45:J45)</f>
        <v>0</v>
      </c>
      <c r="K46" s="24"/>
      <c r="L46" s="18">
        <f>SUM(L45:L45)</f>
        <v>0</v>
      </c>
    </row>
    <row r="47" spans="1:12" ht="16.5" thickBot="1">
      <c r="A47" s="25" t="e">
        <f>#REF!</f>
        <v>#REF!</v>
      </c>
      <c r="B47" s="12" t="e">
        <f>#REF!</f>
        <v>#REF!</v>
      </c>
      <c r="C47" s="81" t="s">
        <v>108</v>
      </c>
      <c r="D47" s="5" t="s">
        <v>21</v>
      </c>
      <c r="E47" s="51" t="s">
        <v>95</v>
      </c>
      <c r="F47" s="55">
        <v>90</v>
      </c>
      <c r="G47" s="55">
        <v>13.7</v>
      </c>
      <c r="H47" s="55">
        <v>19.98</v>
      </c>
      <c r="I47" s="55">
        <v>13.79</v>
      </c>
      <c r="J47" s="55">
        <v>289.8</v>
      </c>
      <c r="K47" s="72" t="s">
        <v>102</v>
      </c>
      <c r="L47" s="78" t="s">
        <v>103</v>
      </c>
    </row>
    <row r="48" spans="1:12" ht="16.5" thickBot="1">
      <c r="A48" s="22">
        <v>1</v>
      </c>
      <c r="B48" s="14">
        <v>5</v>
      </c>
      <c r="C48" s="10"/>
      <c r="D48" s="7" t="s">
        <v>26</v>
      </c>
      <c r="E48" s="52" t="s">
        <v>96</v>
      </c>
      <c r="F48" s="75">
        <v>180</v>
      </c>
      <c r="G48" s="77">
        <v>6.62</v>
      </c>
      <c r="H48" s="77">
        <v>5.42</v>
      </c>
      <c r="I48" s="77">
        <v>31.73</v>
      </c>
      <c r="J48" s="77">
        <v>202.14</v>
      </c>
      <c r="K48" s="72" t="s">
        <v>101</v>
      </c>
      <c r="L48" s="79" t="s">
        <v>104</v>
      </c>
    </row>
    <row r="49" spans="1:12" ht="16.5" thickBot="1">
      <c r="A49" s="22"/>
      <c r="B49" s="14"/>
      <c r="C49" s="10"/>
      <c r="D49" s="7" t="s">
        <v>23</v>
      </c>
      <c r="E49" s="52" t="s">
        <v>49</v>
      </c>
      <c r="F49" s="55">
        <v>20</v>
      </c>
      <c r="G49" s="55">
        <v>1.72</v>
      </c>
      <c r="H49" s="55">
        <v>0.26</v>
      </c>
      <c r="I49" s="55">
        <v>9.0399999999999991</v>
      </c>
      <c r="J49" s="55">
        <v>45.6</v>
      </c>
      <c r="K49" s="72" t="s">
        <v>38</v>
      </c>
      <c r="L49" s="79" t="s">
        <v>105</v>
      </c>
    </row>
    <row r="50" spans="1:12" ht="16.5" thickBot="1">
      <c r="A50" s="22"/>
      <c r="B50" s="14"/>
      <c r="C50" s="10"/>
      <c r="D50" s="74" t="s">
        <v>27</v>
      </c>
      <c r="E50" s="52" t="s">
        <v>97</v>
      </c>
      <c r="F50" s="76">
        <v>200</v>
      </c>
      <c r="G50" s="76">
        <v>3.9</v>
      </c>
      <c r="H50" s="76">
        <v>3.1</v>
      </c>
      <c r="I50" s="76">
        <v>25.6</v>
      </c>
      <c r="J50" s="76">
        <v>145</v>
      </c>
      <c r="K50" s="72" t="s">
        <v>100</v>
      </c>
      <c r="L50" s="79" t="s">
        <v>106</v>
      </c>
    </row>
    <row r="51" spans="1:12" ht="30.75" thickBot="1">
      <c r="A51" s="22"/>
      <c r="B51" s="14"/>
      <c r="C51" s="10"/>
      <c r="D51" s="6"/>
      <c r="E51" s="53" t="s">
        <v>98</v>
      </c>
      <c r="F51" s="55">
        <v>20</v>
      </c>
      <c r="G51" s="55">
        <v>0.31</v>
      </c>
      <c r="H51" s="55">
        <v>0.44</v>
      </c>
      <c r="I51" s="55">
        <v>1.47</v>
      </c>
      <c r="J51" s="55">
        <v>11.04</v>
      </c>
      <c r="K51" s="72" t="s">
        <v>99</v>
      </c>
      <c r="L51" s="80" t="s">
        <v>107</v>
      </c>
    </row>
    <row r="52" spans="1:12" ht="15">
      <c r="A52" s="23"/>
      <c r="B52" s="16"/>
      <c r="C52" s="8"/>
      <c r="D52" s="17" t="s">
        <v>29</v>
      </c>
      <c r="E52" s="9"/>
      <c r="F52" s="18">
        <f>SUM(F47:F51)</f>
        <v>510</v>
      </c>
      <c r="G52" s="18">
        <f>SUM(G47:G51)</f>
        <v>26.249999999999996</v>
      </c>
      <c r="H52" s="18">
        <f>SUM(H47:H51)</f>
        <v>29.200000000000003</v>
      </c>
      <c r="I52" s="18">
        <f>SUM(I47:I51)</f>
        <v>81.63</v>
      </c>
      <c r="J52" s="18">
        <f>SUM(J47:J51)</f>
        <v>693.57999999999993</v>
      </c>
      <c r="K52" s="24"/>
      <c r="L52" s="18">
        <f>SUM(L47:L51)</f>
        <v>0</v>
      </c>
    </row>
    <row r="53" spans="1:12" ht="15.75" customHeight="1" thickBot="1">
      <c r="A53" s="28" t="e">
        <f>#REF!</f>
        <v>#REF!</v>
      </c>
      <c r="B53" s="29" t="e">
        <f>#REF!</f>
        <v>#REF!</v>
      </c>
      <c r="C53" s="90" t="s">
        <v>4</v>
      </c>
      <c r="D53" s="91"/>
      <c r="E53" s="30"/>
      <c r="F53" s="31">
        <f>F46+F52</f>
        <v>510</v>
      </c>
      <c r="G53" s="31">
        <f>G46+G52</f>
        <v>26.249999999999996</v>
      </c>
      <c r="H53" s="31">
        <f>H46+H52</f>
        <v>29.200000000000003</v>
      </c>
      <c r="I53" s="31">
        <f>I46+I52</f>
        <v>81.63</v>
      </c>
      <c r="J53" s="31">
        <f>J46+J52</f>
        <v>693.57999999999993</v>
      </c>
      <c r="K53" s="31"/>
      <c r="L53" s="31">
        <v>89</v>
      </c>
    </row>
    <row r="54" spans="1:12" ht="15">
      <c r="A54" s="22"/>
      <c r="B54" s="14"/>
      <c r="C54" s="10"/>
      <c r="D54" s="6"/>
      <c r="E54" s="39"/>
      <c r="F54" s="40"/>
      <c r="G54" s="40"/>
      <c r="H54" s="40"/>
      <c r="I54" s="40"/>
      <c r="J54" s="40"/>
      <c r="K54" s="41"/>
      <c r="L54" s="40"/>
    </row>
    <row r="55" spans="1:12" ht="15.75" thickBot="1">
      <c r="A55" s="23"/>
      <c r="B55" s="16"/>
      <c r="C55" s="8"/>
      <c r="D55" s="17" t="s">
        <v>29</v>
      </c>
      <c r="E55" s="9"/>
      <c r="F55" s="18">
        <f>SUM(F54:F54)</f>
        <v>0</v>
      </c>
      <c r="G55" s="18">
        <f>SUM(G54:G54)</f>
        <v>0</v>
      </c>
      <c r="H55" s="18">
        <f>SUM(H54:H54)</f>
        <v>0</v>
      </c>
      <c r="I55" s="18">
        <f>SUM(I54:I54)</f>
        <v>0</v>
      </c>
      <c r="J55" s="18">
        <f>SUM(J54:J54)</f>
        <v>0</v>
      </c>
      <c r="K55" s="24"/>
      <c r="L55" s="18">
        <f>SUM(L54:L54)</f>
        <v>0</v>
      </c>
    </row>
    <row r="56" spans="1:12" ht="16.5" thickBot="1">
      <c r="A56" s="25">
        <v>2</v>
      </c>
      <c r="B56" s="12">
        <v>1</v>
      </c>
      <c r="C56" s="81" t="s">
        <v>108</v>
      </c>
      <c r="D56" s="7" t="s">
        <v>24</v>
      </c>
      <c r="E56" s="82" t="s">
        <v>44</v>
      </c>
      <c r="F56" s="54">
        <v>10</v>
      </c>
      <c r="G56" s="55">
        <v>2.3199999999999998</v>
      </c>
      <c r="H56" s="55">
        <v>2.95</v>
      </c>
      <c r="I56" s="55">
        <v>0</v>
      </c>
      <c r="J56" s="56">
        <v>36.4</v>
      </c>
      <c r="K56" s="50" t="s">
        <v>39</v>
      </c>
      <c r="L56" s="40">
        <v>23.34</v>
      </c>
    </row>
    <row r="57" spans="1:12" ht="48" thickBot="1">
      <c r="A57" s="22"/>
      <c r="B57" s="14"/>
      <c r="C57" s="10"/>
      <c r="D57" s="5" t="s">
        <v>21</v>
      </c>
      <c r="E57" s="83" t="s">
        <v>109</v>
      </c>
      <c r="F57" s="54">
        <v>200</v>
      </c>
      <c r="G57" s="55">
        <v>5.96</v>
      </c>
      <c r="H57" s="55">
        <v>7.22</v>
      </c>
      <c r="I57" s="55">
        <v>42.88</v>
      </c>
      <c r="J57" s="54">
        <v>261</v>
      </c>
      <c r="K57" s="48" t="s">
        <v>35</v>
      </c>
      <c r="L57" s="38">
        <v>22.31</v>
      </c>
    </row>
    <row r="58" spans="1:12" ht="16.5" thickBot="1">
      <c r="A58" s="22"/>
      <c r="B58" s="14"/>
      <c r="C58" s="10"/>
      <c r="D58" s="7" t="s">
        <v>27</v>
      </c>
      <c r="E58" s="83" t="s">
        <v>110</v>
      </c>
      <c r="F58" s="54">
        <v>200</v>
      </c>
      <c r="G58" s="55">
        <v>3.17</v>
      </c>
      <c r="H58" s="55">
        <v>2.68</v>
      </c>
      <c r="I58" s="55">
        <v>15.95</v>
      </c>
      <c r="J58" s="54">
        <v>100.6</v>
      </c>
      <c r="K58" s="49" t="s">
        <v>36</v>
      </c>
      <c r="L58" s="40">
        <v>20.55</v>
      </c>
    </row>
    <row r="59" spans="1:12" ht="16.5" thickBot="1">
      <c r="A59" s="22"/>
      <c r="B59" s="14"/>
      <c r="C59" s="10"/>
      <c r="D59" s="5" t="s">
        <v>21</v>
      </c>
      <c r="E59" s="65" t="s">
        <v>111</v>
      </c>
      <c r="F59" s="54">
        <v>90</v>
      </c>
      <c r="G59" s="55">
        <v>2.9</v>
      </c>
      <c r="H59" s="55">
        <v>7.6</v>
      </c>
      <c r="I59" s="55">
        <v>28.3</v>
      </c>
      <c r="J59" s="54">
        <v>192.8</v>
      </c>
      <c r="K59" s="49" t="s">
        <v>37</v>
      </c>
      <c r="L59" s="40">
        <v>18.96</v>
      </c>
    </row>
    <row r="60" spans="1:12" ht="16.5" thickBot="1">
      <c r="A60" s="22"/>
      <c r="B60" s="14"/>
      <c r="C60" s="10"/>
      <c r="D60" s="7" t="s">
        <v>28</v>
      </c>
      <c r="E60" s="82" t="s">
        <v>112</v>
      </c>
      <c r="F60" s="54">
        <v>10</v>
      </c>
      <c r="G60" s="55">
        <v>2.3199999999999998</v>
      </c>
      <c r="H60" s="55">
        <v>2.95</v>
      </c>
      <c r="I60" s="55">
        <v>0</v>
      </c>
      <c r="J60" s="56">
        <v>36.4</v>
      </c>
      <c r="K60" s="50" t="s">
        <v>39</v>
      </c>
      <c r="L60" s="40">
        <v>3.84</v>
      </c>
    </row>
    <row r="61" spans="1:12" ht="15">
      <c r="A61" s="23"/>
      <c r="B61" s="16"/>
      <c r="C61" s="8"/>
      <c r="D61" s="17" t="s">
        <v>29</v>
      </c>
      <c r="E61" s="9"/>
      <c r="F61" s="18">
        <f>SUM(F56:F60)</f>
        <v>510</v>
      </c>
      <c r="G61" s="18">
        <f>SUM(G56:G60)</f>
        <v>16.669999999999998</v>
      </c>
      <c r="H61" s="18">
        <f>SUM(H56:H60)</f>
        <v>23.4</v>
      </c>
      <c r="I61" s="18">
        <f>SUM(I56:I60)</f>
        <v>87.13</v>
      </c>
      <c r="J61" s="18">
        <f>SUM(J56:J60)</f>
        <v>627.19999999999993</v>
      </c>
      <c r="K61" s="24"/>
      <c r="L61" s="18">
        <f>SUM(L56:L60)</f>
        <v>89</v>
      </c>
    </row>
    <row r="62" spans="1:12" ht="15.75" thickBot="1">
      <c r="A62" s="28" t="e">
        <f>#REF!</f>
        <v>#REF!</v>
      </c>
      <c r="B62" s="29" t="e">
        <f>#REF!</f>
        <v>#REF!</v>
      </c>
      <c r="C62" s="90" t="s">
        <v>4</v>
      </c>
      <c r="D62" s="91"/>
      <c r="E62" s="30"/>
      <c r="F62" s="31">
        <f>F55+F61</f>
        <v>510</v>
      </c>
      <c r="G62" s="31">
        <f>G55+G61</f>
        <v>16.669999999999998</v>
      </c>
      <c r="H62" s="31">
        <f>H55+H61</f>
        <v>23.4</v>
      </c>
      <c r="I62" s="31">
        <f>I55+I61</f>
        <v>87.13</v>
      </c>
      <c r="J62" s="31">
        <f>J55+J61</f>
        <v>627.19999999999993</v>
      </c>
      <c r="K62" s="31"/>
      <c r="L62" s="31">
        <f>L55+L61</f>
        <v>89</v>
      </c>
    </row>
    <row r="63" spans="1:12" ht="16.5" thickBot="1">
      <c r="A63" s="13">
        <v>2</v>
      </c>
      <c r="B63" s="14">
        <v>2</v>
      </c>
      <c r="C63" s="21" t="s">
        <v>20</v>
      </c>
      <c r="D63" s="64" t="s">
        <v>116</v>
      </c>
      <c r="E63" s="54" t="s">
        <v>113</v>
      </c>
      <c r="F63" s="55">
        <v>70</v>
      </c>
      <c r="G63" s="55">
        <v>1.91</v>
      </c>
      <c r="H63" s="55">
        <v>5.03</v>
      </c>
      <c r="I63" s="55">
        <v>10.18</v>
      </c>
      <c r="J63" s="67">
        <v>93.66</v>
      </c>
      <c r="K63" s="84" t="s">
        <v>38</v>
      </c>
      <c r="L63" s="68" t="s">
        <v>119</v>
      </c>
    </row>
    <row r="64" spans="1:12" ht="29.25" thickBot="1">
      <c r="A64" s="13"/>
      <c r="B64" s="14"/>
      <c r="C64" s="10"/>
      <c r="D64" s="64" t="s">
        <v>57</v>
      </c>
      <c r="E64" s="83" t="s">
        <v>114</v>
      </c>
      <c r="F64" s="55">
        <v>240</v>
      </c>
      <c r="G64" s="55">
        <v>20.190000000000001</v>
      </c>
      <c r="H64" s="55">
        <v>45.07</v>
      </c>
      <c r="I64" s="55">
        <v>41.42</v>
      </c>
      <c r="J64" s="55">
        <v>652.79999999999995</v>
      </c>
      <c r="K64" s="72" t="s">
        <v>117</v>
      </c>
      <c r="L64" s="68" t="s">
        <v>120</v>
      </c>
    </row>
    <row r="65" spans="1:12" ht="16.5" thickBot="1">
      <c r="A65" s="13"/>
      <c r="B65" s="14"/>
      <c r="C65" s="10"/>
      <c r="D65" s="64" t="s">
        <v>58</v>
      </c>
      <c r="E65" s="83" t="s">
        <v>115</v>
      </c>
      <c r="F65" s="55">
        <v>200</v>
      </c>
      <c r="G65" s="55">
        <v>0.12</v>
      </c>
      <c r="H65" s="55">
        <v>0</v>
      </c>
      <c r="I65" s="55">
        <v>26.56</v>
      </c>
      <c r="J65" s="55">
        <v>106.8</v>
      </c>
      <c r="K65" s="72" t="s">
        <v>118</v>
      </c>
      <c r="L65" s="68" t="s">
        <v>121</v>
      </c>
    </row>
    <row r="66" spans="1:12" ht="16.5" thickBot="1">
      <c r="A66" s="13"/>
      <c r="B66" s="14"/>
      <c r="C66" s="10"/>
      <c r="D66" s="64" t="s">
        <v>59</v>
      </c>
      <c r="E66" s="83" t="s">
        <v>49</v>
      </c>
      <c r="F66" s="55">
        <v>15</v>
      </c>
      <c r="G66" s="55">
        <v>1.29</v>
      </c>
      <c r="H66" s="55">
        <v>0.2</v>
      </c>
      <c r="I66" s="55">
        <v>6.78</v>
      </c>
      <c r="J66" s="55">
        <v>34.200000000000003</v>
      </c>
      <c r="K66" s="72" t="s">
        <v>38</v>
      </c>
      <c r="L66" s="68" t="s">
        <v>122</v>
      </c>
    </row>
    <row r="67" spans="1:12" ht="15">
      <c r="A67" s="15"/>
      <c r="B67" s="16"/>
      <c r="C67" s="8"/>
      <c r="D67" s="17" t="s">
        <v>29</v>
      </c>
      <c r="E67" s="9"/>
      <c r="F67" s="18">
        <f>SUM(F63:F66)</f>
        <v>525</v>
      </c>
      <c r="G67" s="18">
        <f>SUM(G63:G66)</f>
        <v>23.51</v>
      </c>
      <c r="H67" s="18">
        <f>SUM(H63:H66)</f>
        <v>50.300000000000004</v>
      </c>
      <c r="I67" s="18">
        <f>SUM(I63:I66)</f>
        <v>84.94</v>
      </c>
      <c r="J67" s="18">
        <f>SUM(J63:J66)</f>
        <v>887.45999999999992</v>
      </c>
      <c r="K67" s="24"/>
      <c r="L67" s="18">
        <v>89</v>
      </c>
    </row>
    <row r="68" spans="1:12" ht="15">
      <c r="A68" s="13"/>
      <c r="B68" s="14"/>
      <c r="C68" s="1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15"/>
      <c r="B69" s="16"/>
      <c r="C69" s="8"/>
      <c r="D69" s="17" t="s">
        <v>29</v>
      </c>
      <c r="E69" s="9"/>
      <c r="F69" s="18">
        <f>SUM(F68:F68)</f>
        <v>0</v>
      </c>
      <c r="G69" s="18">
        <f>SUM(G68:G68)</f>
        <v>0</v>
      </c>
      <c r="H69" s="18">
        <f>SUM(H68:H68)</f>
        <v>0</v>
      </c>
      <c r="I69" s="18">
        <f>SUM(I68:I68)</f>
        <v>0</v>
      </c>
      <c r="J69" s="18">
        <f>SUM(J68:J68)</f>
        <v>0</v>
      </c>
      <c r="K69" s="24"/>
      <c r="L69" s="18">
        <f>SUM(L68:L68)</f>
        <v>0</v>
      </c>
    </row>
    <row r="70" spans="1:12" ht="15.75" thickBot="1">
      <c r="A70" s="32">
        <f>A63</f>
        <v>2</v>
      </c>
      <c r="B70" s="32">
        <f>B63</f>
        <v>2</v>
      </c>
      <c r="C70" s="90" t="s">
        <v>4</v>
      </c>
      <c r="D70" s="91"/>
      <c r="E70" s="30"/>
      <c r="F70" s="31">
        <f>F67+F69</f>
        <v>525</v>
      </c>
      <c r="G70" s="31">
        <f>G67+G69</f>
        <v>23.51</v>
      </c>
      <c r="H70" s="31">
        <f>H67+H69</f>
        <v>50.300000000000004</v>
      </c>
      <c r="I70" s="31">
        <f>I67+I69</f>
        <v>84.94</v>
      </c>
      <c r="J70" s="31">
        <f>J67+J69</f>
        <v>887.45999999999992</v>
      </c>
      <c r="K70" s="31"/>
      <c r="L70" s="31">
        <f>L67+L69</f>
        <v>89</v>
      </c>
    </row>
    <row r="71" spans="1:12" ht="15">
      <c r="A71" s="19">
        <v>2</v>
      </c>
      <c r="B71" s="20">
        <v>3</v>
      </c>
      <c r="C71" s="21" t="s">
        <v>20</v>
      </c>
      <c r="D71" s="64" t="s">
        <v>25</v>
      </c>
      <c r="E71" s="64" t="s">
        <v>124</v>
      </c>
      <c r="F71" s="68" t="s">
        <v>76</v>
      </c>
      <c r="G71" s="68" t="s">
        <v>131</v>
      </c>
      <c r="H71" s="68" t="s">
        <v>132</v>
      </c>
      <c r="I71" s="68" t="s">
        <v>92</v>
      </c>
      <c r="J71" s="85" t="s">
        <v>93</v>
      </c>
      <c r="K71" s="64" t="s">
        <v>125</v>
      </c>
      <c r="L71" s="68" t="s">
        <v>127</v>
      </c>
    </row>
    <row r="72" spans="1:12" ht="29.25" thickBot="1">
      <c r="A72" s="22"/>
      <c r="B72" s="14"/>
      <c r="C72" s="10"/>
      <c r="D72" s="64" t="s">
        <v>57</v>
      </c>
      <c r="E72" s="64" t="s">
        <v>123</v>
      </c>
      <c r="F72" s="55">
        <v>130</v>
      </c>
      <c r="G72" s="55">
        <v>20.28</v>
      </c>
      <c r="H72" s="55">
        <v>10.92</v>
      </c>
      <c r="I72" s="55">
        <v>4.29</v>
      </c>
      <c r="J72" s="55">
        <v>196.56</v>
      </c>
      <c r="K72" s="64" t="s">
        <v>126</v>
      </c>
      <c r="L72" s="68" t="s">
        <v>128</v>
      </c>
    </row>
    <row r="73" spans="1:12" ht="16.5" thickBot="1">
      <c r="A73" s="22"/>
      <c r="B73" s="14"/>
      <c r="C73" s="10"/>
      <c r="D73" s="64" t="s">
        <v>70</v>
      </c>
      <c r="E73" s="64" t="s">
        <v>74</v>
      </c>
      <c r="F73" s="55">
        <v>170</v>
      </c>
      <c r="G73" s="55">
        <v>9.74</v>
      </c>
      <c r="H73" s="55">
        <v>6.91</v>
      </c>
      <c r="I73" s="55">
        <v>43.79</v>
      </c>
      <c r="J73" s="55">
        <v>276.25</v>
      </c>
      <c r="K73" s="64" t="s">
        <v>80</v>
      </c>
      <c r="L73" s="68" t="s">
        <v>129</v>
      </c>
    </row>
    <row r="74" spans="1:12" ht="15.75" customHeight="1" thickBot="1">
      <c r="A74" s="22"/>
      <c r="B74" s="14"/>
      <c r="C74" s="10"/>
      <c r="D74" s="64" t="s">
        <v>133</v>
      </c>
      <c r="E74" s="64" t="s">
        <v>134</v>
      </c>
      <c r="F74" s="66">
        <v>200</v>
      </c>
      <c r="G74" s="55">
        <v>0.55000000000000004</v>
      </c>
      <c r="H74" s="55">
        <v>0.2</v>
      </c>
      <c r="I74" s="55">
        <v>25</v>
      </c>
      <c r="J74" s="55">
        <v>104</v>
      </c>
      <c r="K74" s="64" t="s">
        <v>90</v>
      </c>
      <c r="L74" s="68" t="s">
        <v>87</v>
      </c>
    </row>
    <row r="75" spans="1:12" ht="16.5" thickBot="1">
      <c r="A75" s="22"/>
      <c r="B75" s="14"/>
      <c r="C75" s="10"/>
      <c r="D75" s="64" t="s">
        <v>59</v>
      </c>
      <c r="E75" s="64" t="s">
        <v>49</v>
      </c>
      <c r="F75" s="55">
        <v>25</v>
      </c>
      <c r="G75" s="55">
        <v>2.15</v>
      </c>
      <c r="H75" s="55">
        <v>0.33</v>
      </c>
      <c r="I75" s="55">
        <v>11.3</v>
      </c>
      <c r="J75" s="55">
        <v>57</v>
      </c>
      <c r="K75" s="64" t="s">
        <v>38</v>
      </c>
      <c r="L75" s="68" t="s">
        <v>130</v>
      </c>
    </row>
    <row r="76" spans="1:12" ht="15">
      <c r="A76" s="22"/>
      <c r="B76" s="14"/>
      <c r="C76" s="10"/>
      <c r="D76" s="6"/>
      <c r="E76" s="39"/>
      <c r="F76" s="86"/>
      <c r="G76" s="40"/>
      <c r="H76" s="40"/>
      <c r="I76" s="40"/>
      <c r="J76" s="40"/>
      <c r="K76" s="41"/>
      <c r="L76" s="40"/>
    </row>
    <row r="77" spans="1:12" ht="15">
      <c r="A77" s="22"/>
      <c r="B77" s="14"/>
      <c r="C77" s="10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6"/>
      <c r="C78" s="8"/>
      <c r="D78" s="17" t="s">
        <v>29</v>
      </c>
      <c r="E78" s="9"/>
      <c r="F78" s="18">
        <f>SUM(F71:F77)</f>
        <v>525</v>
      </c>
      <c r="G78" s="18">
        <f t="shared" ref="G78:J78" si="8">SUM(G71:G77)</f>
        <v>32.720000000000006</v>
      </c>
      <c r="H78" s="18">
        <f t="shared" si="8"/>
        <v>18.359999999999996</v>
      </c>
      <c r="I78" s="18">
        <f t="shared" si="8"/>
        <v>84.38</v>
      </c>
      <c r="J78" s="18">
        <f t="shared" si="8"/>
        <v>633.80999999999995</v>
      </c>
      <c r="K78" s="24"/>
      <c r="L78" s="18">
        <v>89</v>
      </c>
    </row>
    <row r="79" spans="1:12" ht="15">
      <c r="A79" s="22"/>
      <c r="B79" s="14"/>
      <c r="C79" s="1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6"/>
      <c r="C80" s="8"/>
      <c r="D80" s="17" t="s">
        <v>29</v>
      </c>
      <c r="E80" s="9"/>
      <c r="F80" s="18">
        <f>SUM(F79:F79)</f>
        <v>0</v>
      </c>
      <c r="G80" s="18">
        <f>SUM(G79:G79)</f>
        <v>0</v>
      </c>
      <c r="H80" s="18">
        <f>SUM(H79:H79)</f>
        <v>0</v>
      </c>
      <c r="I80" s="18">
        <f>SUM(I79:I79)</f>
        <v>0</v>
      </c>
      <c r="J80" s="18">
        <f>SUM(J79:J79)</f>
        <v>0</v>
      </c>
      <c r="K80" s="24"/>
      <c r="L80" s="18">
        <f>SUM(L79:L79)</f>
        <v>0</v>
      </c>
    </row>
    <row r="81" spans="1:12" ht="15.75" thickBot="1">
      <c r="A81" s="28">
        <f>A71</f>
        <v>2</v>
      </c>
      <c r="B81" s="29">
        <f>B71</f>
        <v>3</v>
      </c>
      <c r="C81" s="90" t="s">
        <v>4</v>
      </c>
      <c r="D81" s="91"/>
      <c r="E81" s="30"/>
      <c r="F81" s="31">
        <f>F78+F80</f>
        <v>525</v>
      </c>
      <c r="G81" s="31">
        <f>G78+G80</f>
        <v>32.720000000000006</v>
      </c>
      <c r="H81" s="31">
        <f>H78+H80</f>
        <v>18.359999999999996</v>
      </c>
      <c r="I81" s="31">
        <f>I78+I80</f>
        <v>84.38</v>
      </c>
      <c r="J81" s="31">
        <f>J78+J80</f>
        <v>633.80999999999995</v>
      </c>
      <c r="K81" s="31"/>
      <c r="L81" s="31">
        <f>L78+L80</f>
        <v>89</v>
      </c>
    </row>
    <row r="82" spans="1:12" ht="32.25" thickBot="1">
      <c r="A82" s="19">
        <v>2</v>
      </c>
      <c r="B82" s="20">
        <v>4</v>
      </c>
      <c r="C82" s="21" t="s">
        <v>20</v>
      </c>
      <c r="D82" s="64" t="s">
        <v>116</v>
      </c>
      <c r="E82" s="83" t="s">
        <v>135</v>
      </c>
      <c r="F82" s="55">
        <v>30</v>
      </c>
      <c r="G82" s="55">
        <v>0.87</v>
      </c>
      <c r="H82" s="55">
        <v>0.82</v>
      </c>
      <c r="I82" s="55">
        <v>1.74</v>
      </c>
      <c r="J82" s="55">
        <v>17.760000000000002</v>
      </c>
      <c r="K82" s="72" t="s">
        <v>99</v>
      </c>
      <c r="L82" s="68" t="s">
        <v>138</v>
      </c>
    </row>
    <row r="83" spans="1:12" ht="29.25" thickBot="1">
      <c r="A83" s="22"/>
      <c r="B83" s="14"/>
      <c r="C83" s="10"/>
      <c r="D83" s="64" t="s">
        <v>57</v>
      </c>
      <c r="E83" s="83" t="s">
        <v>136</v>
      </c>
      <c r="F83" s="55">
        <v>280</v>
      </c>
      <c r="G83" s="55">
        <v>19.68</v>
      </c>
      <c r="H83" s="55">
        <v>47.2</v>
      </c>
      <c r="I83" s="55">
        <v>26.53</v>
      </c>
      <c r="J83" s="55">
        <v>612.79999999999995</v>
      </c>
      <c r="K83" s="72" t="s">
        <v>137</v>
      </c>
      <c r="L83" s="68" t="s">
        <v>68</v>
      </c>
    </row>
    <row r="84" spans="1:12" ht="16.5" thickBot="1">
      <c r="A84" s="22"/>
      <c r="B84" s="14"/>
      <c r="C84" s="10"/>
      <c r="D84" s="64" t="s">
        <v>58</v>
      </c>
      <c r="E84" s="83" t="s">
        <v>62</v>
      </c>
      <c r="F84" s="55">
        <v>200</v>
      </c>
      <c r="G84" s="55">
        <v>0.68</v>
      </c>
      <c r="H84" s="55">
        <v>0.28000000000000003</v>
      </c>
      <c r="I84" s="55">
        <v>20.76</v>
      </c>
      <c r="J84" s="55">
        <v>88.2</v>
      </c>
      <c r="K84" s="72" t="s">
        <v>65</v>
      </c>
      <c r="L84" s="68" t="s">
        <v>139</v>
      </c>
    </row>
    <row r="85" spans="1:12" ht="16.5" thickBot="1">
      <c r="A85" s="22"/>
      <c r="B85" s="14"/>
      <c r="C85" s="10"/>
      <c r="D85" s="64" t="s">
        <v>59</v>
      </c>
      <c r="E85" s="83" t="s">
        <v>49</v>
      </c>
      <c r="F85" s="55">
        <v>20</v>
      </c>
      <c r="G85" s="55">
        <v>1.72</v>
      </c>
      <c r="H85" s="55">
        <v>0.26</v>
      </c>
      <c r="I85" s="55">
        <v>9.0399999999999991</v>
      </c>
      <c r="J85" s="55">
        <v>45.6</v>
      </c>
      <c r="K85" s="72" t="s">
        <v>38</v>
      </c>
      <c r="L85" s="40"/>
    </row>
    <row r="86" spans="1:12" ht="15">
      <c r="A86" s="23"/>
      <c r="B86" s="16"/>
      <c r="C86" s="8"/>
      <c r="D86" s="17" t="s">
        <v>29</v>
      </c>
      <c r="E86" s="9"/>
      <c r="F86" s="18">
        <f>SUM(F82:F85)</f>
        <v>530</v>
      </c>
      <c r="G86" s="18">
        <f>SUM(G82:G85)</f>
        <v>22.95</v>
      </c>
      <c r="H86" s="18">
        <f>SUM(H82:H85)</f>
        <v>48.56</v>
      </c>
      <c r="I86" s="18">
        <f>SUM(I82:I85)</f>
        <v>58.07</v>
      </c>
      <c r="J86" s="18">
        <f>SUM(J82:J85)</f>
        <v>764.36</v>
      </c>
      <c r="K86" s="24"/>
      <c r="L86" s="18">
        <v>89</v>
      </c>
    </row>
    <row r="87" spans="1:12" ht="15">
      <c r="A87" s="22"/>
      <c r="B87" s="14"/>
      <c r="C87" s="1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2"/>
      <c r="B88" s="14"/>
      <c r="C88" s="1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6"/>
      <c r="C89" s="8"/>
      <c r="D89" s="17" t="s">
        <v>29</v>
      </c>
      <c r="E89" s="9"/>
      <c r="F89" s="18">
        <f>SUM(F87:F88)</f>
        <v>0</v>
      </c>
      <c r="G89" s="18">
        <f>SUM(G87:G88)</f>
        <v>0</v>
      </c>
      <c r="H89" s="18">
        <f>SUM(H87:H88)</f>
        <v>0</v>
      </c>
      <c r="I89" s="18">
        <f>SUM(I87:I88)</f>
        <v>0</v>
      </c>
      <c r="J89" s="18">
        <f>SUM(J87:J88)</f>
        <v>0</v>
      </c>
      <c r="K89" s="24"/>
      <c r="L89" s="18">
        <f>SUM(L87:L88)</f>
        <v>0</v>
      </c>
    </row>
    <row r="90" spans="1:12" ht="15.75" thickBot="1">
      <c r="A90" s="28">
        <f>A82</f>
        <v>2</v>
      </c>
      <c r="B90" s="29">
        <f>B82</f>
        <v>4</v>
      </c>
      <c r="C90" s="90" t="s">
        <v>4</v>
      </c>
      <c r="D90" s="91"/>
      <c r="E90" s="30"/>
      <c r="F90" s="31">
        <f>F86+F89</f>
        <v>530</v>
      </c>
      <c r="G90" s="31">
        <f>G86+G89</f>
        <v>22.95</v>
      </c>
      <c r="H90" s="31">
        <f>H86+H89</f>
        <v>48.56</v>
      </c>
      <c r="I90" s="31">
        <f>I86+I89</f>
        <v>58.07</v>
      </c>
      <c r="J90" s="31">
        <f>J86+J89</f>
        <v>764.36</v>
      </c>
      <c r="K90" s="31"/>
      <c r="L90" s="31">
        <f>L86+L89</f>
        <v>89</v>
      </c>
    </row>
    <row r="91" spans="1:12" ht="16.5" thickBot="1">
      <c r="A91" s="19">
        <v>2</v>
      </c>
      <c r="B91" s="20">
        <v>5</v>
      </c>
      <c r="C91" s="21" t="s">
        <v>20</v>
      </c>
      <c r="D91" s="64" t="s">
        <v>25</v>
      </c>
      <c r="E91" s="64" t="s">
        <v>89</v>
      </c>
      <c r="F91" s="55">
        <v>250</v>
      </c>
      <c r="G91" s="68" t="s">
        <v>149</v>
      </c>
      <c r="H91" s="68" t="s">
        <v>94</v>
      </c>
      <c r="I91" s="68" t="s">
        <v>150</v>
      </c>
      <c r="J91" s="85" t="s">
        <v>93</v>
      </c>
      <c r="K91" s="64" t="s">
        <v>142</v>
      </c>
      <c r="L91" s="68" t="s">
        <v>91</v>
      </c>
    </row>
    <row r="92" spans="1:12" ht="29.25" thickBot="1">
      <c r="A92" s="22"/>
      <c r="B92" s="14"/>
      <c r="C92" s="10"/>
      <c r="D92" s="64" t="s">
        <v>57</v>
      </c>
      <c r="E92" s="64" t="s">
        <v>95</v>
      </c>
      <c r="F92" s="66">
        <v>110</v>
      </c>
      <c r="G92" s="55">
        <v>14.83</v>
      </c>
      <c r="H92" s="55">
        <v>30.6</v>
      </c>
      <c r="I92" s="55">
        <v>15.6</v>
      </c>
      <c r="J92" s="55">
        <v>400.4</v>
      </c>
      <c r="K92" s="64" t="s">
        <v>143</v>
      </c>
      <c r="L92" s="68" t="s">
        <v>103</v>
      </c>
    </row>
    <row r="93" spans="1:12" ht="16.5" thickBot="1">
      <c r="A93" s="22"/>
      <c r="B93" s="14"/>
      <c r="C93" s="10"/>
      <c r="D93" s="64" t="s">
        <v>70</v>
      </c>
      <c r="E93" s="64" t="s">
        <v>140</v>
      </c>
      <c r="F93" s="66">
        <v>160</v>
      </c>
      <c r="G93" s="77">
        <v>3.3</v>
      </c>
      <c r="H93" s="77">
        <v>5.18</v>
      </c>
      <c r="I93" s="77">
        <v>15.08</v>
      </c>
      <c r="J93" s="77">
        <v>120.16</v>
      </c>
      <c r="K93" s="64" t="s">
        <v>144</v>
      </c>
      <c r="L93" s="68" t="s">
        <v>148</v>
      </c>
    </row>
    <row r="94" spans="1:12" ht="29.25" thickBot="1">
      <c r="A94" s="22"/>
      <c r="B94" s="14"/>
      <c r="C94" s="10"/>
      <c r="D94" s="64" t="s">
        <v>72</v>
      </c>
      <c r="E94" s="64" t="s">
        <v>75</v>
      </c>
      <c r="F94" s="55">
        <v>200</v>
      </c>
      <c r="G94" s="76">
        <v>7.0000000000000007E-2</v>
      </c>
      <c r="H94" s="76">
        <v>0.02</v>
      </c>
      <c r="I94" s="76">
        <v>15</v>
      </c>
      <c r="J94" s="76">
        <v>60</v>
      </c>
      <c r="K94" s="64" t="s">
        <v>90</v>
      </c>
      <c r="L94" s="68" t="s">
        <v>87</v>
      </c>
    </row>
    <row r="95" spans="1:12" ht="16.5" thickBot="1">
      <c r="A95" s="22"/>
      <c r="B95" s="14"/>
      <c r="C95" s="10"/>
      <c r="D95" s="64" t="s">
        <v>59</v>
      </c>
      <c r="E95" s="64" t="s">
        <v>49</v>
      </c>
      <c r="F95" s="66">
        <v>25</v>
      </c>
      <c r="G95" s="55">
        <v>1.29</v>
      </c>
      <c r="H95" s="55">
        <v>0.2</v>
      </c>
      <c r="I95" s="55">
        <v>6.78</v>
      </c>
      <c r="J95" s="55">
        <v>34.200000000000003</v>
      </c>
      <c r="K95" s="64" t="s">
        <v>38</v>
      </c>
      <c r="L95" s="68" t="s">
        <v>147</v>
      </c>
    </row>
    <row r="96" spans="1:12" ht="16.5" thickBot="1">
      <c r="A96" s="22"/>
      <c r="B96" s="14"/>
      <c r="C96" s="10"/>
      <c r="D96" s="64" t="s">
        <v>116</v>
      </c>
      <c r="E96" s="64" t="s">
        <v>141</v>
      </c>
      <c r="F96" s="55">
        <v>50</v>
      </c>
      <c r="G96" s="55">
        <v>5.92</v>
      </c>
      <c r="H96" s="55">
        <v>8.9499999999999993</v>
      </c>
      <c r="I96" s="55">
        <v>16.27</v>
      </c>
      <c r="J96" s="55">
        <v>171.6</v>
      </c>
      <c r="K96" s="64" t="s">
        <v>145</v>
      </c>
      <c r="L96" s="68" t="s">
        <v>146</v>
      </c>
    </row>
    <row r="97" spans="1:12" ht="15">
      <c r="A97" s="22"/>
      <c r="B97" s="14"/>
      <c r="C97" s="1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.75" customHeight="1">
      <c r="A98" s="23"/>
      <c r="B98" s="16"/>
      <c r="C98" s="8"/>
      <c r="D98" s="17" t="s">
        <v>29</v>
      </c>
      <c r="E98" s="9"/>
      <c r="F98" s="18">
        <f>SUM(F91:F97)</f>
        <v>795</v>
      </c>
      <c r="G98" s="18">
        <f t="shared" ref="G98:J98" si="9">SUM(G91:G97)</f>
        <v>25.409999999999997</v>
      </c>
      <c r="H98" s="18">
        <f t="shared" si="9"/>
        <v>44.95</v>
      </c>
      <c r="I98" s="18">
        <f t="shared" si="9"/>
        <v>68.73</v>
      </c>
      <c r="J98" s="18">
        <f t="shared" si="9"/>
        <v>786.36</v>
      </c>
      <c r="K98" s="24"/>
      <c r="L98" s="18">
        <v>89</v>
      </c>
    </row>
    <row r="99" spans="1:12" ht="15">
      <c r="A99" s="22"/>
      <c r="B99" s="14"/>
      <c r="C99" s="10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6"/>
      <c r="C100" s="8"/>
      <c r="D100" s="17" t="s">
        <v>29</v>
      </c>
      <c r="E100" s="9"/>
      <c r="F100" s="18">
        <f>SUM(F99:F99)</f>
        <v>0</v>
      </c>
      <c r="G100" s="18">
        <f>SUM(G99:G99)</f>
        <v>0</v>
      </c>
      <c r="H100" s="18">
        <f>SUM(H99:H99)</f>
        <v>0</v>
      </c>
      <c r="I100" s="18">
        <f>SUM(I99:I99)</f>
        <v>0</v>
      </c>
      <c r="J100" s="18">
        <f>SUM(J99:J99)</f>
        <v>0</v>
      </c>
      <c r="K100" s="24"/>
      <c r="L100" s="18">
        <f>SUM(L99:L99)</f>
        <v>0</v>
      </c>
    </row>
    <row r="101" spans="1:12" ht="15">
      <c r="A101" s="28">
        <f>A91</f>
        <v>2</v>
      </c>
      <c r="B101" s="29">
        <f>B91</f>
        <v>5</v>
      </c>
      <c r="C101" s="90" t="s">
        <v>4</v>
      </c>
      <c r="D101" s="91"/>
      <c r="E101" s="30"/>
      <c r="F101" s="31">
        <f>F98+F100</f>
        <v>795</v>
      </c>
      <c r="G101" s="31">
        <f>G98+G100</f>
        <v>25.409999999999997</v>
      </c>
      <c r="H101" s="31">
        <f>H98+H100</f>
        <v>44.95</v>
      </c>
      <c r="I101" s="31">
        <f>I98+I100</f>
        <v>68.73</v>
      </c>
      <c r="J101" s="31">
        <f>J98+J100</f>
        <v>786.36</v>
      </c>
      <c r="K101" s="31"/>
      <c r="L101" s="31">
        <f>L98+L100</f>
        <v>89</v>
      </c>
    </row>
    <row r="102" spans="1:12">
      <c r="A102" s="26"/>
      <c r="B102" s="27"/>
      <c r="C102" s="92" t="s">
        <v>5</v>
      </c>
      <c r="D102" s="92"/>
      <c r="E102" s="92"/>
      <c r="F102" s="33">
        <f>(F14+F25+F33+F44+F53+F62+F70+F81+F90+F101)/(IF(F14=0,0,1)+IF(F25=0,0,1)+IF(F33=0,0,1)+IF(F44=0,0,1)+IF(F53=0,0,1)+IF(F62=0,0,1)+IF(F70=0,0,1)+IF(F81=0,0,1)+IF(F90=0,0,1)+IF(F101=0,0,1))</f>
        <v>584.20000000000005</v>
      </c>
      <c r="G102" s="33">
        <f>(G14+G25+G33+G44+G53+G62+G70+G81+G90+G101)/(IF(G14=0,0,1)+IF(G25=0,0,1)+IF(G33=0,0,1)+IF(G44=0,0,1)+IF(G53=0,0,1)+IF(G62=0,0,1)+IF(G70=0,0,1)+IF(G81=0,0,1)+IF(G90=0,0,1)+IF(G101=0,0,1))</f>
        <v>25.919999999999995</v>
      </c>
      <c r="H102" s="33">
        <f>(H14+H25+H33+H44+H53+H62+H70+H81+H90+H101)/(IF(H14=0,0,1)+IF(H25=0,0,1)+IF(H33=0,0,1)+IF(H44=0,0,1)+IF(H53=0,0,1)+IF(H62=0,0,1)+IF(H70=0,0,1)+IF(H81=0,0,1)+IF(H90=0,0,1)+IF(H101=0,0,1))</f>
        <v>37.018000000000001</v>
      </c>
      <c r="I102" s="33">
        <f>(I14+I25+I33+I44+I53+I62+I70+I81+I90+I101)/(IF(I14=0,0,1)+IF(I25=0,0,1)+IF(I33=0,0,1)+IF(I44=0,0,1)+IF(I53=0,0,1)+IF(I62=0,0,1)+IF(I70=0,0,1)+IF(I81=0,0,1)+IF(I90=0,0,1)+IF(I101=0,0,1))</f>
        <v>82.108000000000018</v>
      </c>
      <c r="J102" s="33">
        <f>(J14+J25+J33+J44+J53+J62+J70+J81+J90+J101)/(IF(J14=0,0,1)+IF(J25=0,0,1)+IF(J33=0,0,1)+IF(J44=0,0,1)+IF(J53=0,0,1)+IF(J62=0,0,1)+IF(J70=0,0,1)+IF(J81=0,0,1)+IF(J90=0,0,1)+IF(J101=0,0,1))</f>
        <v>767.19100000000003</v>
      </c>
      <c r="K102" s="33"/>
      <c r="L102" s="33">
        <f>(L14+L25+L33+L44+L53+L62+L70+L81+L90+L101)/(IF(L14=0,0,1)+IF(L25=0,0,1)+IF(L33=0,0,1)+IF(L44=0,0,1)+IF(L53=0,0,1)+IF(L62=0,0,1)+IF(L70=0,0,1)+IF(L81=0,0,1)+IF(L90=0,0,1)+IF(L101=0,0,1))</f>
        <v>89</v>
      </c>
    </row>
  </sheetData>
  <mergeCells count="14">
    <mergeCell ref="C44:D44"/>
    <mergeCell ref="C53:D53"/>
    <mergeCell ref="C14:D14"/>
    <mergeCell ref="C102:E102"/>
    <mergeCell ref="C101:D101"/>
    <mergeCell ref="C62:D62"/>
    <mergeCell ref="C70:D70"/>
    <mergeCell ref="C81:D81"/>
    <mergeCell ref="C90:D90"/>
    <mergeCell ref="C1:E1"/>
    <mergeCell ref="H1:K1"/>
    <mergeCell ref="H2:K2"/>
    <mergeCell ref="C25:D25"/>
    <mergeCell ref="C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2023-10-15T17:01:03Z</dcterms:modified>
</cp:coreProperties>
</file>