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5" i="1" l="1"/>
  <c r="A20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A175" i="1"/>
  <c r="L174" i="1"/>
  <c r="J174" i="1"/>
  <c r="J185" i="1" s="1"/>
  <c r="I174" i="1"/>
  <c r="H174" i="1"/>
  <c r="H185" i="1" s="1"/>
  <c r="G174" i="1"/>
  <c r="F174" i="1"/>
  <c r="B165" i="1"/>
  <c r="A16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A115" i="1"/>
  <c r="L114" i="1"/>
  <c r="L125" i="1" s="1"/>
  <c r="J114" i="1"/>
  <c r="J125" i="1" s="1"/>
  <c r="I114" i="1"/>
  <c r="I125" i="1" s="1"/>
  <c r="H114" i="1"/>
  <c r="G114" i="1"/>
  <c r="G125" i="1" s="1"/>
  <c r="F114" i="1"/>
  <c r="F125" i="1" s="1"/>
  <c r="B105" i="1"/>
  <c r="A105" i="1"/>
  <c r="B95" i="1"/>
  <c r="A95" i="1"/>
  <c r="L94" i="1"/>
  <c r="J94" i="1"/>
  <c r="I94" i="1"/>
  <c r="H94" i="1"/>
  <c r="G94" i="1"/>
  <c r="F94" i="1"/>
  <c r="B85" i="1"/>
  <c r="A85" i="1"/>
  <c r="B75" i="1"/>
  <c r="A75" i="1"/>
  <c r="L74" i="1"/>
  <c r="J74" i="1"/>
  <c r="I74" i="1"/>
  <c r="H74" i="1"/>
  <c r="H85" i="1" s="1"/>
  <c r="G74" i="1"/>
  <c r="G85" i="1" s="1"/>
  <c r="F74" i="1"/>
  <c r="B65" i="1"/>
  <c r="A65" i="1"/>
  <c r="B55" i="1"/>
  <c r="A55" i="1"/>
  <c r="L54" i="1"/>
  <c r="J54" i="1"/>
  <c r="I54" i="1"/>
  <c r="I65" i="1" s="1"/>
  <c r="H54" i="1"/>
  <c r="G54" i="1"/>
  <c r="F54" i="1"/>
  <c r="B45" i="1"/>
  <c r="A45" i="1"/>
  <c r="B35" i="1"/>
  <c r="A35" i="1"/>
  <c r="L34" i="1"/>
  <c r="J34" i="1"/>
  <c r="I34" i="1"/>
  <c r="H34" i="1"/>
  <c r="G34" i="1"/>
  <c r="F34" i="1"/>
  <c r="B25" i="1"/>
  <c r="A25" i="1"/>
  <c r="B15" i="1"/>
  <c r="A15" i="1"/>
  <c r="L14" i="1"/>
  <c r="J14" i="1"/>
  <c r="I14" i="1"/>
  <c r="I25" i="1" s="1"/>
  <c r="H14" i="1"/>
  <c r="H25" i="1" s="1"/>
  <c r="G14" i="1"/>
  <c r="G25" i="1" s="1"/>
  <c r="F14" i="1"/>
  <c r="G65" i="1" l="1"/>
  <c r="H65" i="1"/>
  <c r="F185" i="1"/>
  <c r="F85" i="1"/>
  <c r="F25" i="1"/>
  <c r="J45" i="1"/>
  <c r="H45" i="1"/>
  <c r="F65" i="1"/>
  <c r="J65" i="1"/>
  <c r="H105" i="1"/>
  <c r="I45" i="1"/>
  <c r="L65" i="1"/>
  <c r="I85" i="1"/>
  <c r="I105" i="1"/>
  <c r="H125" i="1"/>
  <c r="I185" i="1"/>
  <c r="J25" i="1"/>
  <c r="F45" i="1"/>
  <c r="J85" i="1"/>
  <c r="F105" i="1"/>
  <c r="J105" i="1"/>
  <c r="L25" i="1"/>
  <c r="G45" i="1"/>
  <c r="L45" i="1"/>
  <c r="L85" i="1"/>
  <c r="G105" i="1"/>
  <c r="L105" i="1"/>
  <c r="G185" i="1"/>
  <c r="L185" i="1"/>
  <c r="F206" i="1" l="1"/>
  <c r="L206" i="1"/>
  <c r="G206" i="1"/>
  <c r="J206" i="1"/>
  <c r="I206" i="1"/>
  <c r="H206" i="1"/>
</calcChain>
</file>

<file path=xl/sharedStrings.xml><?xml version="1.0" encoding="utf-8"?>
<sst xmlns="http://schemas.openxmlformats.org/spreadsheetml/2006/main" count="268" uniqueCount="62">
  <si>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</si>
  <si>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</si>
  <si>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</si>
  <si>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</si>
  <si>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</si>
  <si>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</si>
  <si>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</si>
  <si>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</si>
  <si>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</si>
  <si>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</si>
  <si>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</si>
  <si>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</si>
  <si>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</si>
  <si>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</si>
  <si>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</si>
  <si>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</si>
  <si>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</si>
  <si>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</si>
  <si>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</si>
  <si>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</si>
  <si>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</si>
  <si>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</si>
  <si>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</si>
  <si>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</si>
  <si>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</si>
  <si>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</si>
  <si>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</si>
  <si>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</si>
  <si>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</si>
  <si>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</si>
  <si>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</si>
  <si>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</si>
  <si>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</si>
  <si>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</si>
  <si>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</si>
  <si>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</si>
  <si>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</si>
  <si>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</si>
  <si>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</si>
  <si>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мясо птицы  отварное со сливочным  маслом</t>
  </si>
  <si>
    <t>компот из сухофруктов</t>
  </si>
  <si>
    <t>макароны  отварные со сливочным маслом</t>
  </si>
  <si>
    <t>батон</t>
  </si>
  <si>
    <t>салат изморкови.с раст маслом</t>
  </si>
  <si>
    <t>сок фруктовый</t>
  </si>
  <si>
    <t>котлета припущеная</t>
  </si>
  <si>
    <t>каша гречневая со сливочным маслом</t>
  </si>
  <si>
    <t>яблоко</t>
  </si>
  <si>
    <t>салат из капусты  с растительным маслом</t>
  </si>
  <si>
    <t>плов из курицы</t>
  </si>
  <si>
    <t>кофейный напиток</t>
  </si>
  <si>
    <t>рыба припущенная</t>
  </si>
  <si>
    <t>чай с сахаром</t>
  </si>
  <si>
    <t>карт пюре  со сливочным маслом</t>
  </si>
  <si>
    <t>салат из  капусты с растительным маслом</t>
  </si>
  <si>
    <t>мясо куриное отварное с сливочным маслом</t>
  </si>
  <si>
    <t>макароны отварные со сливочным маслом</t>
  </si>
  <si>
    <t>салат из моркови с раст.маслом</t>
  </si>
  <si>
    <t>МБОУ Витемлянская СОШ</t>
  </si>
  <si>
    <t>директор</t>
  </si>
  <si>
    <t xml:space="preserve">Москаленко 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</si>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</sst>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2" xfId="0" applyNumberFormat="1" applyFon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113" sqref="E113:L1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58</v>
      </c>
      <c r="D1" s="84"/>
      <c r="E1" s="84"/>
      <c r="F1" s="12" t="s">
        <v>16</v>
      </c>
      <c r="G1" s="2" t="s">
        <v>17</v>
      </c>
      <c r="H1" s="85" t="s">
        <v>59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60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6">
        <v>155</v>
      </c>
      <c r="G6" s="62">
        <v>6</v>
      </c>
      <c r="H6" s="62">
        <v>6.1</v>
      </c>
      <c r="I6" s="63">
        <v>22.8</v>
      </c>
      <c r="J6" s="62">
        <v>6</v>
      </c>
      <c r="K6" s="41"/>
      <c r="L6" s="62">
        <v>6.78</v>
      </c>
    </row>
    <row r="7" spans="1:12" ht="15" x14ac:dyDescent="0.25">
      <c r="A7" s="23"/>
      <c r="B7" s="15"/>
      <c r="C7" s="11"/>
      <c r="D7" s="6"/>
      <c r="E7" s="48" t="s">
        <v>39</v>
      </c>
      <c r="F7" s="54">
        <v>55</v>
      </c>
      <c r="G7" s="60">
        <v>13</v>
      </c>
      <c r="H7" s="60">
        <v>15</v>
      </c>
      <c r="I7" s="61">
        <v>0.3</v>
      </c>
      <c r="J7" s="60">
        <v>13</v>
      </c>
      <c r="K7" s="41"/>
      <c r="L7" s="60">
        <v>34.32</v>
      </c>
    </row>
    <row r="8" spans="1:12" ht="15" x14ac:dyDescent="0.25">
      <c r="A8" s="23"/>
      <c r="B8" s="15"/>
      <c r="C8" s="11"/>
      <c r="D8" s="7" t="s">
        <v>22</v>
      </c>
      <c r="E8" s="49" t="s">
        <v>52</v>
      </c>
      <c r="F8" s="55">
        <v>215</v>
      </c>
      <c r="G8" s="62">
        <v>3</v>
      </c>
      <c r="H8" s="62"/>
      <c r="I8" s="63">
        <v>31.4</v>
      </c>
      <c r="J8" s="62">
        <v>34.4</v>
      </c>
      <c r="K8" s="41"/>
      <c r="L8" s="62">
        <v>1.69</v>
      </c>
    </row>
    <row r="9" spans="1:12" ht="15.75" thickBot="1" x14ac:dyDescent="0.3">
      <c r="A9" s="23"/>
      <c r="B9" s="15"/>
      <c r="C9" s="11"/>
      <c r="D9" s="77" t="s">
        <v>23</v>
      </c>
      <c r="E9" s="52" t="s">
        <v>42</v>
      </c>
      <c r="F9" s="58">
        <v>40</v>
      </c>
      <c r="G9" s="66">
        <v>2.6</v>
      </c>
      <c r="H9" s="66">
        <v>0.4</v>
      </c>
      <c r="I9" s="67">
        <v>13.6</v>
      </c>
      <c r="J9" s="66">
        <v>2.6</v>
      </c>
      <c r="K9" s="41"/>
      <c r="L9" s="66">
        <v>3.3</v>
      </c>
    </row>
    <row r="10" spans="1:12" ht="15" x14ac:dyDescent="0.25">
      <c r="A10" s="23"/>
      <c r="B10" s="15"/>
      <c r="C10" s="11"/>
      <c r="D10" s="7"/>
      <c r="E10" s="78" t="s">
        <v>61</v>
      </c>
      <c r="F10" s="56">
        <v>30</v>
      </c>
      <c r="G10" s="62">
        <v>3</v>
      </c>
      <c r="H10" s="62">
        <v>1.2</v>
      </c>
      <c r="I10" s="63">
        <v>20</v>
      </c>
      <c r="J10" s="62">
        <v>3</v>
      </c>
      <c r="K10" s="41"/>
      <c r="L10" s="62">
        <v>1.64</v>
      </c>
    </row>
    <row r="11" spans="1:12" ht="15.75" thickBot="1" x14ac:dyDescent="0.3">
      <c r="A11" s="23"/>
      <c r="B11" s="15"/>
      <c r="C11" s="11"/>
      <c r="D11" s="7" t="s">
        <v>24</v>
      </c>
      <c r="E11" s="39" t="s">
        <v>47</v>
      </c>
      <c r="F11" s="40">
        <v>200</v>
      </c>
      <c r="G11" s="40"/>
      <c r="H11" s="40"/>
      <c r="I11" s="40">
        <v>22</v>
      </c>
      <c r="J11" s="40">
        <v>22</v>
      </c>
      <c r="K11" s="41"/>
      <c r="L11" s="40">
        <v>14.61</v>
      </c>
    </row>
    <row r="12" spans="1:12" ht="15.75" thickBot="1" x14ac:dyDescent="0.3">
      <c r="A12" s="23"/>
      <c r="B12" s="15"/>
      <c r="C12" s="11"/>
      <c r="D12" s="79" t="s">
        <v>26</v>
      </c>
      <c r="E12" s="53" t="s">
        <v>43</v>
      </c>
      <c r="F12" s="59">
        <v>100</v>
      </c>
      <c r="G12" s="60">
        <v>1.4</v>
      </c>
      <c r="H12" s="60">
        <v>5.0999999999999996</v>
      </c>
      <c r="I12" s="61">
        <v>8.9</v>
      </c>
      <c r="J12" s="60">
        <v>1.4</v>
      </c>
      <c r="K12" s="41"/>
      <c r="L12" s="60">
        <v>0.95</v>
      </c>
    </row>
    <row r="13" spans="1:12" ht="15" x14ac:dyDescent="0.25">
      <c r="A13" s="23"/>
      <c r="B13" s="15"/>
      <c r="C13" s="11"/>
      <c r="D13" s="79" t="s">
        <v>30</v>
      </c>
      <c r="E13" s="53"/>
      <c r="F13" s="59"/>
      <c r="G13" s="60"/>
      <c r="H13" s="60"/>
      <c r="I13" s="61"/>
      <c r="J13" s="60"/>
      <c r="K13" s="41"/>
      <c r="L13" s="60"/>
    </row>
    <row r="14" spans="1:12" ht="15.75" thickBot="1" x14ac:dyDescent="0.3">
      <c r="A14" s="24"/>
      <c r="B14" s="17"/>
      <c r="C14" s="8"/>
      <c r="D14" s="18" t="s">
        <v>33</v>
      </c>
      <c r="E14" s="9"/>
      <c r="F14" s="19">
        <f>SUM(F6:F13)</f>
        <v>795</v>
      </c>
      <c r="G14" s="19">
        <f>SUM(G6:G13)</f>
        <v>29</v>
      </c>
      <c r="H14" s="19">
        <f>SUM(H6:H13)</f>
        <v>27.799999999999997</v>
      </c>
      <c r="I14" s="19">
        <f>SUM(I6:I13)</f>
        <v>119</v>
      </c>
      <c r="J14" s="19">
        <f>SUM(J6:J13)</f>
        <v>82.4</v>
      </c>
      <c r="K14" s="25"/>
      <c r="L14" s="19">
        <f>SUM(L6:L13)</f>
        <v>63.29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3"/>
      <c r="F15" s="59"/>
      <c r="G15" s="60"/>
      <c r="H15" s="60"/>
      <c r="I15" s="61"/>
      <c r="J15" s="60"/>
      <c r="K15" s="41"/>
      <c r="L15" s="60"/>
    </row>
    <row r="16" spans="1:12" ht="15" x14ac:dyDescent="0.25">
      <c r="A16" s="23"/>
      <c r="B16" s="15"/>
      <c r="C16" s="11"/>
      <c r="D16" s="7" t="s">
        <v>27</v>
      </c>
      <c r="E16" s="49"/>
      <c r="F16" s="55"/>
      <c r="G16" s="62"/>
      <c r="H16" s="62"/>
      <c r="I16" s="63"/>
      <c r="J16" s="62"/>
      <c r="K16" s="41"/>
      <c r="L16" s="62"/>
    </row>
    <row r="17" spans="1:12" ht="15" x14ac:dyDescent="0.25">
      <c r="A17" s="23"/>
      <c r="B17" s="15"/>
      <c r="C17" s="11"/>
      <c r="D17" s="7" t="s">
        <v>28</v>
      </c>
      <c r="E17" s="68"/>
      <c r="F17" s="68"/>
      <c r="G17" s="68"/>
      <c r="H17" s="68"/>
      <c r="I17" s="68"/>
      <c r="J17" s="68"/>
      <c r="K17" s="68"/>
      <c r="L17" s="68"/>
    </row>
    <row r="18" spans="1:12" ht="15" x14ac:dyDescent="0.25">
      <c r="A18" s="23"/>
      <c r="B18" s="15"/>
      <c r="C18" s="11"/>
      <c r="D18" s="7" t="s">
        <v>29</v>
      </c>
      <c r="E18" s="68"/>
      <c r="F18" s="68"/>
      <c r="G18" s="68"/>
      <c r="H18" s="68"/>
      <c r="I18" s="68"/>
      <c r="J18" s="68"/>
      <c r="K18" s="68"/>
      <c r="L18" s="68"/>
    </row>
    <row r="19" spans="1:12" ht="15" x14ac:dyDescent="0.25">
      <c r="A19" s="23"/>
      <c r="B19" s="15"/>
      <c r="C19" s="11"/>
      <c r="D19" s="7" t="s">
        <v>30</v>
      </c>
      <c r="E19" s="49"/>
      <c r="F19" s="55"/>
      <c r="G19" s="62"/>
      <c r="H19" s="62"/>
      <c r="I19" s="63"/>
      <c r="J19" s="62"/>
      <c r="K19" s="41"/>
      <c r="L19" s="62"/>
    </row>
    <row r="20" spans="1:12" ht="15.75" thickBot="1" x14ac:dyDescent="0.3">
      <c r="A20" s="23"/>
      <c r="B20" s="15"/>
      <c r="C20" s="11"/>
      <c r="D20" s="7" t="s">
        <v>31</v>
      </c>
      <c r="E20" s="52"/>
      <c r="F20" s="58"/>
      <c r="G20" s="66"/>
      <c r="H20" s="66"/>
      <c r="I20" s="67"/>
      <c r="J20" s="66"/>
      <c r="K20" s="41"/>
      <c r="L20" s="66"/>
    </row>
    <row r="21" spans="1:12" ht="15.75" thickBot="1" x14ac:dyDescent="0.3">
      <c r="A21" s="23"/>
      <c r="B21" s="15"/>
      <c r="C21" s="11"/>
      <c r="D21" s="7" t="s">
        <v>32</v>
      </c>
      <c r="E21" s="49"/>
      <c r="F21" s="56"/>
      <c r="G21" s="62"/>
      <c r="H21" s="62"/>
      <c r="I21" s="63"/>
      <c r="J21" s="62"/>
      <c r="K21" s="41"/>
      <c r="L21" s="62"/>
    </row>
    <row r="22" spans="1:12" ht="15.75" thickBot="1" x14ac:dyDescent="0.3">
      <c r="A22" s="23"/>
      <c r="B22" s="15"/>
      <c r="C22" s="11"/>
      <c r="D22" s="6"/>
      <c r="E22" s="53"/>
      <c r="F22" s="59"/>
      <c r="G22" s="60"/>
      <c r="H22" s="60"/>
      <c r="I22" s="61"/>
      <c r="J22" s="60"/>
      <c r="K22" s="41"/>
      <c r="L22" s="60"/>
    </row>
    <row r="23" spans="1:12" ht="15" x14ac:dyDescent="0.25">
      <c r="A23" s="23"/>
      <c r="B23" s="15"/>
      <c r="C23" s="11"/>
      <c r="D23" s="6"/>
      <c r="E23" s="48"/>
      <c r="F23" s="54"/>
      <c r="G23" s="60"/>
      <c r="H23" s="60"/>
      <c r="I23" s="61"/>
      <c r="J23" s="60"/>
      <c r="K23" s="41"/>
      <c r="L23" s="60"/>
    </row>
    <row r="24" spans="1:12" ht="15" x14ac:dyDescent="0.25">
      <c r="A24" s="24"/>
      <c r="B24" s="17"/>
      <c r="C24" s="8"/>
      <c r="D24" s="18" t="s">
        <v>33</v>
      </c>
      <c r="E24" s="9"/>
      <c r="F24" s="19"/>
      <c r="G24" s="19"/>
      <c r="H24" s="19"/>
      <c r="I24" s="19"/>
      <c r="J24" s="19"/>
      <c r="K24" s="25"/>
      <c r="L24" s="19"/>
    </row>
    <row r="25" spans="1:12" ht="15.75" thickBot="1" x14ac:dyDescent="0.25">
      <c r="A25" s="29">
        <f>A6</f>
        <v>1</v>
      </c>
      <c r="B25" s="30">
        <f>B6</f>
        <v>1</v>
      </c>
      <c r="C25" s="80" t="s">
        <v>4</v>
      </c>
      <c r="D25" s="81"/>
      <c r="E25" s="31"/>
      <c r="F25" s="32">
        <f>F14+F24</f>
        <v>795</v>
      </c>
      <c r="G25" s="32">
        <f t="shared" ref="G25:J25" si="0">G14+G24</f>
        <v>29</v>
      </c>
      <c r="H25" s="32">
        <f t="shared" si="0"/>
        <v>27.799999999999997</v>
      </c>
      <c r="I25" s="32">
        <f t="shared" si="0"/>
        <v>119</v>
      </c>
      <c r="J25" s="32">
        <f t="shared" si="0"/>
        <v>82.4</v>
      </c>
      <c r="K25" s="32"/>
      <c r="L25" s="32">
        <f t="shared" ref="L25" si="1">L14+L24</f>
        <v>63.29</v>
      </c>
    </row>
    <row r="26" spans="1:12" ht="15.75" thickBot="1" x14ac:dyDescent="0.3">
      <c r="A26" s="14">
        <v>1</v>
      </c>
      <c r="B26" s="15">
        <v>2</v>
      </c>
      <c r="C26" s="22" t="s">
        <v>20</v>
      </c>
      <c r="D26" s="5" t="s">
        <v>21</v>
      </c>
      <c r="E26" s="69" t="s">
        <v>46</v>
      </c>
      <c r="F26" s="69">
        <v>155</v>
      </c>
      <c r="G26" s="69">
        <v>9</v>
      </c>
      <c r="H26" s="69">
        <v>5</v>
      </c>
      <c r="I26" s="69">
        <v>30</v>
      </c>
      <c r="J26" s="69">
        <v>245</v>
      </c>
      <c r="K26" s="41"/>
      <c r="L26" s="71">
        <v>8.94</v>
      </c>
    </row>
    <row r="27" spans="1:12" ht="15" x14ac:dyDescent="0.25">
      <c r="A27" s="14"/>
      <c r="B27" s="15"/>
      <c r="C27" s="11"/>
      <c r="D27" s="6"/>
      <c r="E27" s="48" t="s">
        <v>45</v>
      </c>
      <c r="F27" s="59">
        <v>70</v>
      </c>
      <c r="G27" s="60">
        <v>5</v>
      </c>
      <c r="H27" s="60">
        <v>8</v>
      </c>
      <c r="I27" s="61">
        <v>3</v>
      </c>
      <c r="J27" s="60">
        <v>155</v>
      </c>
      <c r="K27" s="41"/>
      <c r="L27" s="60">
        <v>24.85</v>
      </c>
    </row>
    <row r="28" spans="1:12" ht="15" x14ac:dyDescent="0.25">
      <c r="A28" s="14"/>
      <c r="B28" s="15"/>
      <c r="C28" s="11"/>
      <c r="D28" s="7" t="s">
        <v>22</v>
      </c>
      <c r="E28" s="49" t="s">
        <v>40</v>
      </c>
      <c r="F28" s="55">
        <v>200</v>
      </c>
      <c r="G28" s="62">
        <v>3</v>
      </c>
      <c r="H28" s="62"/>
      <c r="I28" s="63">
        <v>31.4</v>
      </c>
      <c r="J28" s="62">
        <v>3</v>
      </c>
      <c r="K28" s="41"/>
      <c r="L28" s="62">
        <v>2.58</v>
      </c>
    </row>
    <row r="29" spans="1:12" ht="15.75" thickBot="1" x14ac:dyDescent="0.3">
      <c r="A29" s="14"/>
      <c r="B29" s="15"/>
      <c r="C29" s="11"/>
      <c r="D29" s="77" t="s">
        <v>23</v>
      </c>
      <c r="E29" s="52" t="s">
        <v>42</v>
      </c>
      <c r="F29" s="58">
        <v>40</v>
      </c>
      <c r="G29" s="66">
        <v>2.6</v>
      </c>
      <c r="H29" s="66">
        <v>0.4</v>
      </c>
      <c r="I29" s="67">
        <v>13.6</v>
      </c>
      <c r="J29" s="66">
        <v>2.6</v>
      </c>
      <c r="K29" s="41"/>
      <c r="L29" s="66">
        <v>3.3</v>
      </c>
    </row>
    <row r="30" spans="1:12" ht="15" x14ac:dyDescent="0.25">
      <c r="A30" s="14"/>
      <c r="B30" s="15"/>
      <c r="C30" s="11"/>
      <c r="D30" s="7"/>
      <c r="E30" s="78" t="s">
        <v>61</v>
      </c>
      <c r="F30" s="56">
        <v>30</v>
      </c>
      <c r="G30" s="62">
        <v>3</v>
      </c>
      <c r="H30" s="62">
        <v>1.2</v>
      </c>
      <c r="I30" s="63">
        <v>20</v>
      </c>
      <c r="J30" s="62">
        <v>3</v>
      </c>
      <c r="K30" s="41"/>
      <c r="L30" s="62">
        <v>1.64</v>
      </c>
    </row>
    <row r="31" spans="1:12" ht="15" x14ac:dyDescent="0.25">
      <c r="A31" s="14"/>
      <c r="B31" s="15"/>
      <c r="C31" s="11"/>
      <c r="D31" s="7" t="s">
        <v>24</v>
      </c>
      <c r="E31" s="51" t="s">
        <v>47</v>
      </c>
      <c r="F31" s="57">
        <v>200</v>
      </c>
      <c r="G31" s="64">
        <v>0</v>
      </c>
      <c r="H31" s="64">
        <v>0</v>
      </c>
      <c r="I31" s="65">
        <v>20</v>
      </c>
      <c r="J31" s="64">
        <v>120</v>
      </c>
      <c r="K31" s="41"/>
      <c r="L31" s="64">
        <v>21.03</v>
      </c>
    </row>
    <row r="32" spans="1:12" ht="15.75" thickBot="1" x14ac:dyDescent="0.3">
      <c r="A32" s="14"/>
      <c r="B32" s="15"/>
      <c r="C32" s="11"/>
      <c r="D32" s="79" t="s">
        <v>26</v>
      </c>
      <c r="E32" s="70" t="s">
        <v>48</v>
      </c>
      <c r="F32" s="58">
        <v>100</v>
      </c>
      <c r="G32" s="66">
        <v>1.4</v>
      </c>
      <c r="H32" s="66">
        <v>5.0999999999999996</v>
      </c>
      <c r="I32" s="67">
        <v>8.9</v>
      </c>
      <c r="J32" s="66">
        <v>88</v>
      </c>
      <c r="K32" s="41"/>
      <c r="L32" s="66">
        <v>0.95</v>
      </c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795</v>
      </c>
      <c r="G34" s="19">
        <f t="shared" ref="G34" si="2">SUM(G26:G33)</f>
        <v>24</v>
      </c>
      <c r="H34" s="19">
        <f t="shared" ref="H34" si="3">SUM(H26:H33)</f>
        <v>19.7</v>
      </c>
      <c r="I34" s="19">
        <f t="shared" ref="I34" si="4">SUM(I26:I33)</f>
        <v>126.9</v>
      </c>
      <c r="J34" s="19">
        <f t="shared" ref="J34:L34" si="5">SUM(J26:J33)</f>
        <v>616.6</v>
      </c>
      <c r="K34" s="25"/>
      <c r="L34" s="19">
        <f t="shared" si="5"/>
        <v>63.29</v>
      </c>
    </row>
    <row r="35" spans="1:12" ht="15.75" thickBot="1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70"/>
      <c r="F35" s="58"/>
      <c r="G35" s="66"/>
      <c r="H35" s="66"/>
      <c r="I35" s="67"/>
      <c r="J35" s="66"/>
      <c r="K35" s="41"/>
      <c r="L35" s="66"/>
    </row>
    <row r="36" spans="1:12" ht="15" x14ac:dyDescent="0.2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.75" thickBot="1" x14ac:dyDescent="0.3">
      <c r="A37" s="14"/>
      <c r="B37" s="15"/>
      <c r="C37" s="11"/>
      <c r="D37" s="7" t="s">
        <v>28</v>
      </c>
      <c r="E37" s="69"/>
      <c r="F37" s="69"/>
      <c r="G37" s="69"/>
      <c r="H37" s="69"/>
      <c r="I37" s="69"/>
      <c r="J37" s="69"/>
      <c r="K37" s="41"/>
      <c r="L37" s="71"/>
    </row>
    <row r="38" spans="1:12" ht="15" x14ac:dyDescent="0.25">
      <c r="A38" s="14"/>
      <c r="B38" s="15"/>
      <c r="C38" s="11"/>
      <c r="D38" s="7" t="s">
        <v>29</v>
      </c>
      <c r="E38" s="48"/>
      <c r="F38" s="59"/>
      <c r="G38" s="60"/>
      <c r="H38" s="60"/>
      <c r="I38" s="61"/>
      <c r="J38" s="60"/>
      <c r="K38" s="41"/>
      <c r="L38" s="60"/>
    </row>
    <row r="39" spans="1:12" ht="15" x14ac:dyDescent="0.25">
      <c r="A39" s="14"/>
      <c r="B39" s="15"/>
      <c r="C39" s="11"/>
      <c r="D39" s="7" t="s">
        <v>30</v>
      </c>
      <c r="E39" s="69"/>
      <c r="F39" s="69"/>
      <c r="G39" s="69"/>
      <c r="H39" s="69"/>
      <c r="I39" s="69"/>
      <c r="J39" s="69"/>
      <c r="K39" s="41"/>
      <c r="L39" s="69"/>
    </row>
    <row r="40" spans="1:12" ht="15" x14ac:dyDescent="0.25">
      <c r="A40" s="14"/>
      <c r="B40" s="15"/>
      <c r="C40" s="11"/>
      <c r="D40" s="7" t="s">
        <v>31</v>
      </c>
      <c r="E40" s="69"/>
      <c r="F40" s="69"/>
      <c r="G40" s="69"/>
      <c r="H40" s="69"/>
      <c r="I40" s="69"/>
      <c r="J40" s="69"/>
      <c r="K40" s="41"/>
      <c r="L40" s="69"/>
    </row>
    <row r="41" spans="1:12" ht="15" x14ac:dyDescent="0.25">
      <c r="A41" s="14"/>
      <c r="B41" s="15"/>
      <c r="C41" s="11"/>
      <c r="D41" s="7" t="s">
        <v>32</v>
      </c>
      <c r="E41" s="49"/>
      <c r="F41" s="56"/>
      <c r="G41" s="62"/>
      <c r="H41" s="62"/>
      <c r="I41" s="63"/>
      <c r="J41" s="62"/>
      <c r="K41" s="41"/>
      <c r="L41" s="62"/>
    </row>
    <row r="42" spans="1:12" ht="15" x14ac:dyDescent="0.25">
      <c r="A42" s="14"/>
      <c r="B42" s="15"/>
      <c r="C42" s="11"/>
      <c r="D42" s="6" t="s">
        <v>24</v>
      </c>
      <c r="E42" s="51"/>
      <c r="F42" s="57"/>
      <c r="G42" s="64"/>
      <c r="H42" s="64"/>
      <c r="I42" s="65"/>
      <c r="J42" s="64"/>
      <c r="K42" s="41"/>
      <c r="L42" s="64"/>
    </row>
    <row r="43" spans="1:12" ht="15" x14ac:dyDescent="0.25">
      <c r="A43" s="14"/>
      <c r="B43" s="15"/>
      <c r="C43" s="11"/>
      <c r="D43" s="6"/>
      <c r="E43" s="68"/>
      <c r="F43" s="68"/>
      <c r="G43" s="68"/>
      <c r="H43" s="68"/>
      <c r="I43" s="68"/>
      <c r="J43" s="68"/>
      <c r="K43" s="68"/>
      <c r="L43" s="68"/>
    </row>
    <row r="44" spans="1:12" ht="15" x14ac:dyDescent="0.25">
      <c r="A44" s="16"/>
      <c r="B44" s="17"/>
      <c r="C44" s="8"/>
      <c r="D44" s="18" t="s">
        <v>33</v>
      </c>
      <c r="E44" s="9"/>
      <c r="F44" s="19"/>
      <c r="G44" s="19"/>
      <c r="H44" s="19"/>
      <c r="I44" s="19"/>
      <c r="J44" s="19"/>
      <c r="K44" s="25"/>
      <c r="L44" s="19"/>
    </row>
    <row r="45" spans="1:12" ht="15.75" customHeight="1" thickBot="1" x14ac:dyDescent="0.25">
      <c r="A45" s="33">
        <f>A26</f>
        <v>1</v>
      </c>
      <c r="B45" s="33">
        <f>B26</f>
        <v>2</v>
      </c>
      <c r="C45" s="80" t="s">
        <v>4</v>
      </c>
      <c r="D45" s="81"/>
      <c r="E45" s="31"/>
      <c r="F45" s="32">
        <f>F34+F44</f>
        <v>795</v>
      </c>
      <c r="G45" s="32">
        <f t="shared" ref="G45" si="6">G34+G44</f>
        <v>24</v>
      </c>
      <c r="H45" s="32">
        <f t="shared" ref="H45" si="7">H34+H44</f>
        <v>19.7</v>
      </c>
      <c r="I45" s="32">
        <f t="shared" ref="I45" si="8">I34+I44</f>
        <v>126.9</v>
      </c>
      <c r="J45" s="32">
        <f t="shared" ref="J45:L45" si="9">J34+J44</f>
        <v>616.6</v>
      </c>
      <c r="K45" s="32"/>
      <c r="L45" s="32">
        <f t="shared" si="9"/>
        <v>63.29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48" t="s">
        <v>49</v>
      </c>
      <c r="F46" s="59">
        <v>200</v>
      </c>
      <c r="G46" s="60">
        <v>15</v>
      </c>
      <c r="H46" s="60">
        <v>7</v>
      </c>
      <c r="I46" s="61">
        <v>25</v>
      </c>
      <c r="J46" s="60">
        <v>291</v>
      </c>
      <c r="K46" s="41"/>
      <c r="L46" s="72">
        <v>32.130000000000003</v>
      </c>
    </row>
    <row r="47" spans="1:12" ht="15.75" thickBot="1" x14ac:dyDescent="0.3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22</v>
      </c>
      <c r="E48" s="49" t="s">
        <v>50</v>
      </c>
      <c r="F48" s="56">
        <v>200</v>
      </c>
      <c r="G48" s="62">
        <v>0</v>
      </c>
      <c r="H48" s="62">
        <v>0</v>
      </c>
      <c r="I48" s="63">
        <v>3</v>
      </c>
      <c r="J48" s="62">
        <v>15</v>
      </c>
      <c r="K48" s="41"/>
      <c r="L48" s="60">
        <v>5.19</v>
      </c>
    </row>
    <row r="49" spans="1:12" ht="15.75" thickBot="1" x14ac:dyDescent="0.3">
      <c r="A49" s="23"/>
      <c r="B49" s="15"/>
      <c r="C49" s="11"/>
      <c r="D49" s="7" t="s">
        <v>23</v>
      </c>
      <c r="E49" s="52" t="s">
        <v>42</v>
      </c>
      <c r="F49" s="58">
        <v>40</v>
      </c>
      <c r="G49" s="66">
        <v>2.6</v>
      </c>
      <c r="H49" s="66">
        <v>0.4</v>
      </c>
      <c r="I49" s="67">
        <v>13.6</v>
      </c>
      <c r="J49" s="66">
        <v>2.6</v>
      </c>
      <c r="K49" s="41"/>
      <c r="L49" s="66">
        <v>3.3</v>
      </c>
    </row>
    <row r="50" spans="1:12" ht="15" x14ac:dyDescent="0.25">
      <c r="A50" s="23"/>
      <c r="B50" s="15"/>
      <c r="C50" s="11"/>
      <c r="D50" s="7"/>
      <c r="E50" s="78" t="s">
        <v>61</v>
      </c>
      <c r="F50" s="56">
        <v>30</v>
      </c>
      <c r="G50" s="62">
        <v>3</v>
      </c>
      <c r="H50" s="62">
        <v>1.2</v>
      </c>
      <c r="I50" s="63">
        <v>20</v>
      </c>
      <c r="J50" s="62">
        <v>3</v>
      </c>
      <c r="K50" s="41"/>
      <c r="L50" s="62">
        <v>1.64</v>
      </c>
    </row>
    <row r="51" spans="1:12" ht="15" x14ac:dyDescent="0.25">
      <c r="A51" s="23"/>
      <c r="B51" s="15"/>
      <c r="C51" s="11"/>
      <c r="D51" s="7" t="s">
        <v>24</v>
      </c>
      <c r="E51" s="51" t="s">
        <v>47</v>
      </c>
      <c r="F51" s="57">
        <v>200</v>
      </c>
      <c r="G51" s="64">
        <v>0</v>
      </c>
      <c r="H51" s="64">
        <v>0</v>
      </c>
      <c r="I51" s="65">
        <v>20</v>
      </c>
      <c r="J51" s="64">
        <v>120</v>
      </c>
      <c r="K51" s="41"/>
      <c r="L51" s="64">
        <v>21.03</v>
      </c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.75" thickBot="1" x14ac:dyDescent="0.3">
      <c r="A54" s="24"/>
      <c r="B54" s="17"/>
      <c r="C54" s="8"/>
      <c r="D54" s="18" t="s">
        <v>33</v>
      </c>
      <c r="E54" s="9"/>
      <c r="F54" s="19">
        <f>SUM(F46:F53)</f>
        <v>670</v>
      </c>
      <c r="G54" s="19">
        <f t="shared" ref="G54" si="10">SUM(G46:G53)</f>
        <v>20.6</v>
      </c>
      <c r="H54" s="19">
        <f t="shared" ref="H54" si="11">SUM(H46:H53)</f>
        <v>8.6</v>
      </c>
      <c r="I54" s="19">
        <f t="shared" ref="I54" si="12">SUM(I46:I53)</f>
        <v>81.599999999999994</v>
      </c>
      <c r="J54" s="19">
        <f t="shared" ref="J54:L54" si="13">SUM(J46:J53)</f>
        <v>431.6</v>
      </c>
      <c r="K54" s="25"/>
      <c r="L54" s="19">
        <f t="shared" si="13"/>
        <v>63.29</v>
      </c>
    </row>
    <row r="55" spans="1:12" ht="15.75" thickBot="1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8"/>
      <c r="F55" s="59"/>
      <c r="G55" s="60"/>
      <c r="H55" s="60"/>
      <c r="I55" s="61"/>
      <c r="J55" s="60"/>
      <c r="K55" s="41"/>
      <c r="L55" s="72"/>
    </row>
    <row r="56" spans="1:12" ht="15.75" thickBot="1" x14ac:dyDescent="0.3">
      <c r="A56" s="23"/>
      <c r="B56" s="15"/>
      <c r="C56" s="11"/>
      <c r="D56" s="7" t="s">
        <v>27</v>
      </c>
      <c r="E56" s="49"/>
      <c r="F56" s="56"/>
      <c r="G56" s="62"/>
      <c r="H56" s="62"/>
      <c r="I56" s="63"/>
      <c r="J56" s="62"/>
      <c r="K56" s="41"/>
      <c r="L56" s="60"/>
    </row>
    <row r="57" spans="1:12" ht="15" x14ac:dyDescent="0.25">
      <c r="A57" s="23"/>
      <c r="B57" s="15"/>
      <c r="C57" s="11"/>
      <c r="D57" s="7" t="s">
        <v>28</v>
      </c>
      <c r="E57" s="48"/>
      <c r="F57" s="59"/>
      <c r="G57" s="60"/>
      <c r="H57" s="60"/>
      <c r="I57" s="61"/>
      <c r="J57" s="60"/>
      <c r="K57" s="41"/>
      <c r="L57" s="72"/>
    </row>
    <row r="58" spans="1:12" ht="15.75" thickBot="1" x14ac:dyDescent="0.3">
      <c r="A58" s="23"/>
      <c r="B58" s="15"/>
      <c r="C58" s="11"/>
      <c r="D58" s="7" t="s">
        <v>29</v>
      </c>
      <c r="E58" s="49"/>
      <c r="F58" s="56"/>
      <c r="G58" s="62"/>
      <c r="H58" s="62"/>
      <c r="I58" s="63"/>
      <c r="J58" s="62"/>
      <c r="K58" s="41"/>
      <c r="L58" s="62"/>
    </row>
    <row r="59" spans="1:12" ht="15.75" thickBot="1" x14ac:dyDescent="0.3">
      <c r="A59" s="23"/>
      <c r="B59" s="15"/>
      <c r="C59" s="11"/>
      <c r="D59" s="7" t="s">
        <v>30</v>
      </c>
      <c r="E59" s="49"/>
      <c r="F59" s="56"/>
      <c r="G59" s="62"/>
      <c r="H59" s="62"/>
      <c r="I59" s="63"/>
      <c r="J59" s="62"/>
      <c r="K59" s="41"/>
      <c r="L59" s="60"/>
    </row>
    <row r="60" spans="1:12" ht="15.75" thickBot="1" x14ac:dyDescent="0.3">
      <c r="A60" s="23"/>
      <c r="B60" s="15"/>
      <c r="C60" s="11"/>
      <c r="D60" s="7" t="s">
        <v>31</v>
      </c>
      <c r="E60" s="48"/>
      <c r="F60" s="59"/>
      <c r="G60" s="60"/>
      <c r="H60" s="60"/>
      <c r="I60" s="61"/>
      <c r="J60" s="60"/>
      <c r="K60" s="41"/>
      <c r="L60" s="66"/>
    </row>
    <row r="61" spans="1:12" ht="15" x14ac:dyDescent="0.25">
      <c r="A61" s="23"/>
      <c r="B61" s="15"/>
      <c r="C61" s="11"/>
      <c r="D61" s="7" t="s">
        <v>32</v>
      </c>
      <c r="E61" s="49"/>
      <c r="F61" s="56"/>
      <c r="G61" s="62"/>
      <c r="H61" s="62"/>
      <c r="I61" s="63"/>
      <c r="J61" s="62"/>
      <c r="K61" s="41"/>
      <c r="L61" s="62"/>
    </row>
    <row r="62" spans="1:12" ht="15" x14ac:dyDescent="0.25">
      <c r="A62" s="23"/>
      <c r="B62" s="15"/>
      <c r="C62" s="11"/>
      <c r="D62" s="6" t="s">
        <v>24</v>
      </c>
      <c r="E62" s="51"/>
      <c r="F62" s="57"/>
      <c r="G62" s="64"/>
      <c r="H62" s="64"/>
      <c r="I62" s="65"/>
      <c r="J62" s="64"/>
      <c r="K62" s="41"/>
      <c r="L62" s="64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4"/>
      <c r="B64" s="17"/>
      <c r="C64" s="8"/>
      <c r="D64" s="18" t="s">
        <v>33</v>
      </c>
      <c r="E64" s="9"/>
      <c r="F64" s="19"/>
      <c r="G64" s="19"/>
      <c r="H64" s="19"/>
      <c r="I64" s="19"/>
      <c r="J64" s="19"/>
      <c r="K64" s="25"/>
      <c r="L64" s="19"/>
    </row>
    <row r="65" spans="1:12" ht="15.75" customHeight="1" thickBot="1" x14ac:dyDescent="0.25">
      <c r="A65" s="29">
        <f>A46</f>
        <v>1</v>
      </c>
      <c r="B65" s="30">
        <f>B46</f>
        <v>3</v>
      </c>
      <c r="C65" s="80" t="s">
        <v>4</v>
      </c>
      <c r="D65" s="81"/>
      <c r="E65" s="31"/>
      <c r="F65" s="32">
        <f>F54+F64</f>
        <v>670</v>
      </c>
      <c r="G65" s="32">
        <f t="shared" ref="G65" si="14">G54+G64</f>
        <v>20.6</v>
      </c>
      <c r="H65" s="32">
        <f t="shared" ref="H65" si="15">H54+H64</f>
        <v>8.6</v>
      </c>
      <c r="I65" s="32">
        <f t="shared" ref="I65" si="16">I54+I64</f>
        <v>81.599999999999994</v>
      </c>
      <c r="J65" s="32">
        <f t="shared" ref="J65:L65" si="17">J54+J64</f>
        <v>431.6</v>
      </c>
      <c r="K65" s="32"/>
      <c r="L65" s="32">
        <f t="shared" si="17"/>
        <v>63.29</v>
      </c>
    </row>
    <row r="66" spans="1:12" ht="15.75" thickBot="1" x14ac:dyDescent="0.3">
      <c r="A66" s="20">
        <v>1</v>
      </c>
      <c r="B66" s="21">
        <v>4</v>
      </c>
      <c r="C66" s="22" t="s">
        <v>20</v>
      </c>
      <c r="D66" s="5" t="s">
        <v>21</v>
      </c>
      <c r="E66" s="69" t="s">
        <v>53</v>
      </c>
      <c r="F66" s="69">
        <v>205</v>
      </c>
      <c r="G66" s="69">
        <v>4</v>
      </c>
      <c r="H66" s="69">
        <v>4</v>
      </c>
      <c r="I66" s="69">
        <v>15</v>
      </c>
      <c r="J66" s="69">
        <v>242</v>
      </c>
      <c r="K66" s="41"/>
      <c r="L66" s="73">
        <v>3.02</v>
      </c>
    </row>
    <row r="67" spans="1:12" ht="15" x14ac:dyDescent="0.25">
      <c r="A67" s="23"/>
      <c r="B67" s="15"/>
      <c r="C67" s="11"/>
      <c r="D67" s="6"/>
      <c r="E67" s="48" t="s">
        <v>51</v>
      </c>
      <c r="F67" s="59">
        <v>80</v>
      </c>
      <c r="G67" s="60">
        <v>6</v>
      </c>
      <c r="H67" s="60">
        <v>6</v>
      </c>
      <c r="I67" s="61">
        <v>2</v>
      </c>
      <c r="J67" s="60">
        <v>106</v>
      </c>
      <c r="K67" s="41"/>
      <c r="L67" s="60">
        <v>27.69</v>
      </c>
    </row>
    <row r="68" spans="1:12" ht="15" x14ac:dyDescent="0.25">
      <c r="A68" s="23"/>
      <c r="B68" s="15"/>
      <c r="C68" s="11"/>
      <c r="D68" s="7" t="s">
        <v>22</v>
      </c>
      <c r="E68" s="69" t="s">
        <v>52</v>
      </c>
      <c r="F68" s="69">
        <v>215</v>
      </c>
      <c r="G68" s="69">
        <v>0</v>
      </c>
      <c r="H68" s="69">
        <v>0</v>
      </c>
      <c r="I68" s="69">
        <v>11</v>
      </c>
      <c r="J68" s="69">
        <v>60</v>
      </c>
      <c r="K68" s="41"/>
      <c r="L68" s="69">
        <v>1.69</v>
      </c>
    </row>
    <row r="69" spans="1:12" ht="15.75" thickBot="1" x14ac:dyDescent="0.3">
      <c r="A69" s="23"/>
      <c r="B69" s="15"/>
      <c r="C69" s="11"/>
      <c r="D69" s="7" t="s">
        <v>23</v>
      </c>
      <c r="E69" s="52" t="s">
        <v>42</v>
      </c>
      <c r="F69" s="58">
        <v>40</v>
      </c>
      <c r="G69" s="66">
        <v>2.6</v>
      </c>
      <c r="H69" s="66">
        <v>0.4</v>
      </c>
      <c r="I69" s="67">
        <v>13.6</v>
      </c>
      <c r="J69" s="66">
        <v>2.6</v>
      </c>
      <c r="K69" s="41"/>
      <c r="L69" s="66">
        <v>3.3</v>
      </c>
    </row>
    <row r="70" spans="1:12" ht="15" x14ac:dyDescent="0.25">
      <c r="A70" s="23"/>
      <c r="B70" s="15"/>
      <c r="C70" s="11"/>
      <c r="D70" s="7"/>
      <c r="E70" s="78" t="s">
        <v>61</v>
      </c>
      <c r="F70" s="56">
        <v>30</v>
      </c>
      <c r="G70" s="62">
        <v>3</v>
      </c>
      <c r="H70" s="62">
        <v>1.2</v>
      </c>
      <c r="I70" s="63">
        <v>20</v>
      </c>
      <c r="J70" s="62">
        <v>3</v>
      </c>
      <c r="K70" s="41"/>
      <c r="L70" s="62">
        <v>1.64</v>
      </c>
    </row>
    <row r="71" spans="1:12" ht="15" x14ac:dyDescent="0.25">
      <c r="A71" s="23"/>
      <c r="B71" s="15"/>
      <c r="C71" s="11"/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.75" thickBot="1" x14ac:dyDescent="0.3">
      <c r="A72" s="23"/>
      <c r="B72" s="15"/>
      <c r="C72" s="11"/>
      <c r="D72" s="79" t="s">
        <v>26</v>
      </c>
      <c r="E72" s="70" t="s">
        <v>54</v>
      </c>
      <c r="F72" s="58">
        <v>100</v>
      </c>
      <c r="G72" s="66">
        <v>1.4</v>
      </c>
      <c r="H72" s="66">
        <v>5.0999999999999996</v>
      </c>
      <c r="I72" s="67">
        <v>8.9</v>
      </c>
      <c r="J72" s="66">
        <v>88</v>
      </c>
      <c r="K72" s="41"/>
      <c r="L72" s="66">
        <v>0.95</v>
      </c>
    </row>
    <row r="73" spans="1:12" ht="15" x14ac:dyDescent="0.25">
      <c r="A73" s="23"/>
      <c r="B73" s="15"/>
      <c r="C73" s="11"/>
      <c r="D73" s="79" t="s">
        <v>30</v>
      </c>
      <c r="E73" s="48" t="s">
        <v>44</v>
      </c>
      <c r="F73" s="59">
        <v>200</v>
      </c>
      <c r="G73" s="60">
        <v>0</v>
      </c>
      <c r="H73" s="60">
        <v>0</v>
      </c>
      <c r="I73" s="61">
        <v>22</v>
      </c>
      <c r="J73" s="60">
        <v>84</v>
      </c>
      <c r="K73" s="41"/>
      <c r="L73" s="60">
        <v>25</v>
      </c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870</v>
      </c>
      <c r="G74" s="19">
        <f t="shared" ref="G74" si="18">SUM(G66:G73)</f>
        <v>17</v>
      </c>
      <c r="H74" s="19">
        <f t="shared" ref="H74" si="19">SUM(H66:H73)</f>
        <v>16.7</v>
      </c>
      <c r="I74" s="19">
        <f t="shared" ref="I74" si="20">SUM(I66:I73)</f>
        <v>92.5</v>
      </c>
      <c r="J74" s="19">
        <f t="shared" ref="J74:L74" si="21">SUM(J66:J73)</f>
        <v>585.6</v>
      </c>
      <c r="K74" s="25"/>
      <c r="L74" s="19">
        <f t="shared" si="21"/>
        <v>63.29</v>
      </c>
    </row>
    <row r="75" spans="1:12" ht="15.75" thickBot="1" x14ac:dyDescent="0.3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70"/>
      <c r="F75" s="58"/>
      <c r="G75" s="66"/>
      <c r="H75" s="66"/>
      <c r="I75" s="67"/>
      <c r="J75" s="66"/>
      <c r="K75" s="41"/>
      <c r="L75" s="66"/>
    </row>
    <row r="76" spans="1:12" ht="15" x14ac:dyDescent="0.25">
      <c r="A76" s="23"/>
      <c r="B76" s="15"/>
      <c r="C76" s="11"/>
      <c r="D76" s="7" t="s">
        <v>27</v>
      </c>
      <c r="E76" s="69"/>
      <c r="F76" s="69"/>
      <c r="G76" s="69"/>
      <c r="H76" s="69"/>
      <c r="I76" s="69"/>
      <c r="J76" s="69"/>
      <c r="K76" s="41"/>
      <c r="L76" s="69"/>
    </row>
    <row r="77" spans="1:12" ht="15.75" thickBot="1" x14ac:dyDescent="0.3">
      <c r="A77" s="23"/>
      <c r="B77" s="15"/>
      <c r="C77" s="11"/>
      <c r="D77" s="7" t="s">
        <v>28</v>
      </c>
      <c r="E77" s="69"/>
      <c r="F77" s="69"/>
      <c r="G77" s="69"/>
      <c r="H77" s="69"/>
      <c r="I77" s="69"/>
      <c r="J77" s="69"/>
      <c r="K77" s="41"/>
      <c r="L77" s="73"/>
    </row>
    <row r="78" spans="1:12" ht="15" x14ac:dyDescent="0.25">
      <c r="A78" s="23"/>
      <c r="B78" s="15"/>
      <c r="C78" s="11"/>
      <c r="D78" s="7" t="s">
        <v>29</v>
      </c>
      <c r="E78" s="48"/>
      <c r="F78" s="59"/>
      <c r="G78" s="60"/>
      <c r="H78" s="60"/>
      <c r="I78" s="61"/>
      <c r="J78" s="60"/>
      <c r="K78" s="41"/>
      <c r="L78" s="60"/>
    </row>
    <row r="79" spans="1:12" ht="15" x14ac:dyDescent="0.25">
      <c r="A79" s="23"/>
      <c r="B79" s="15"/>
      <c r="C79" s="11"/>
      <c r="D79" s="7" t="s">
        <v>30</v>
      </c>
      <c r="E79" s="69"/>
      <c r="F79" s="69"/>
      <c r="G79" s="69"/>
      <c r="H79" s="69"/>
      <c r="I79" s="69"/>
      <c r="J79" s="69"/>
      <c r="K79" s="41"/>
      <c r="L79" s="69"/>
    </row>
    <row r="80" spans="1:12" ht="15" x14ac:dyDescent="0.25">
      <c r="A80" s="23"/>
      <c r="B80" s="15"/>
      <c r="C80" s="11"/>
      <c r="D80" s="7" t="s">
        <v>31</v>
      </c>
      <c r="E80" s="69"/>
      <c r="F80" s="69"/>
      <c r="G80" s="69"/>
      <c r="H80" s="69"/>
      <c r="I80" s="69"/>
      <c r="J80" s="69"/>
      <c r="K80" s="41"/>
      <c r="L80" s="69"/>
    </row>
    <row r="81" spans="1:12" ht="15.75" thickBot="1" x14ac:dyDescent="0.3">
      <c r="A81" s="23"/>
      <c r="B81" s="15"/>
      <c r="C81" s="11"/>
      <c r="D81" s="7" t="s">
        <v>32</v>
      </c>
      <c r="E81" s="49"/>
      <c r="F81" s="56"/>
      <c r="G81" s="62"/>
      <c r="H81" s="62"/>
      <c r="I81" s="63"/>
      <c r="J81" s="62"/>
      <c r="K81" s="41"/>
      <c r="L81" s="62"/>
    </row>
    <row r="82" spans="1:12" ht="15" x14ac:dyDescent="0.25">
      <c r="A82" s="23"/>
      <c r="B82" s="15"/>
      <c r="C82" s="11"/>
      <c r="D82" s="6"/>
      <c r="E82" s="48"/>
      <c r="F82" s="59"/>
      <c r="G82" s="60"/>
      <c r="H82" s="60"/>
      <c r="I82" s="61"/>
      <c r="J82" s="60"/>
      <c r="K82" s="41"/>
      <c r="L82" s="60"/>
    </row>
    <row r="83" spans="1:12" ht="15" x14ac:dyDescent="0.25">
      <c r="A83" s="23"/>
      <c r="B83" s="15"/>
      <c r="C83" s="11"/>
      <c r="D83" s="6"/>
      <c r="E83" s="68"/>
      <c r="F83" s="68"/>
      <c r="G83" s="68"/>
      <c r="H83" s="68"/>
      <c r="I83" s="68"/>
      <c r="J83" s="68"/>
      <c r="K83" s="68"/>
      <c r="L83" s="68"/>
    </row>
    <row r="84" spans="1:12" ht="15" x14ac:dyDescent="0.25">
      <c r="A84" s="24"/>
      <c r="B84" s="17"/>
      <c r="C84" s="8"/>
      <c r="D84" s="18" t="s">
        <v>33</v>
      </c>
      <c r="E84" s="9"/>
      <c r="F84" s="19"/>
      <c r="G84" s="19"/>
      <c r="H84" s="19"/>
      <c r="I84" s="19"/>
      <c r="J84" s="19"/>
      <c r="K84" s="25"/>
      <c r="L84" s="19"/>
    </row>
    <row r="85" spans="1:12" ht="15.75" customHeight="1" thickBot="1" x14ac:dyDescent="0.25">
      <c r="A85" s="29">
        <f>A66</f>
        <v>1</v>
      </c>
      <c r="B85" s="30">
        <f>B66</f>
        <v>4</v>
      </c>
      <c r="C85" s="80" t="s">
        <v>4</v>
      </c>
      <c r="D85" s="81"/>
      <c r="E85" s="31"/>
      <c r="F85" s="32">
        <f>F74+F84</f>
        <v>870</v>
      </c>
      <c r="G85" s="32">
        <f t="shared" ref="G85" si="22">G74+G84</f>
        <v>17</v>
      </c>
      <c r="H85" s="32">
        <f t="shared" ref="H85" si="23">H74+H84</f>
        <v>16.7</v>
      </c>
      <c r="I85" s="32">
        <f t="shared" ref="I85" si="24">I74+I84</f>
        <v>92.5</v>
      </c>
      <c r="J85" s="32">
        <f t="shared" ref="J85:L85" si="25">J74+J84</f>
        <v>585.6</v>
      </c>
      <c r="K85" s="32"/>
      <c r="L85" s="32">
        <f t="shared" si="25"/>
        <v>63.29</v>
      </c>
    </row>
    <row r="86" spans="1:12" ht="15.75" thickBot="1" x14ac:dyDescent="0.3">
      <c r="A86" s="20">
        <v>1</v>
      </c>
      <c r="B86" s="21">
        <v>5</v>
      </c>
      <c r="C86" s="22" t="s">
        <v>20</v>
      </c>
      <c r="D86" s="5" t="s">
        <v>21</v>
      </c>
      <c r="E86" s="74" t="s">
        <v>56</v>
      </c>
      <c r="F86" s="75">
        <v>155</v>
      </c>
      <c r="G86" s="76">
        <v>6</v>
      </c>
      <c r="H86" s="76">
        <v>4</v>
      </c>
      <c r="I86" s="76">
        <v>24</v>
      </c>
      <c r="J86" s="76">
        <v>187</v>
      </c>
      <c r="K86" s="41"/>
      <c r="L86" s="76">
        <v>6.78</v>
      </c>
    </row>
    <row r="87" spans="1:12" ht="15" x14ac:dyDescent="0.25">
      <c r="A87" s="23"/>
      <c r="B87" s="15"/>
      <c r="C87" s="11"/>
      <c r="D87" s="6"/>
      <c r="E87" s="48" t="s">
        <v>55</v>
      </c>
      <c r="F87" s="59">
        <v>55</v>
      </c>
      <c r="G87" s="60">
        <v>13</v>
      </c>
      <c r="H87" s="60">
        <v>15</v>
      </c>
      <c r="I87" s="61">
        <v>0.3</v>
      </c>
      <c r="J87" s="60">
        <v>188</v>
      </c>
      <c r="K87" s="41"/>
      <c r="L87" s="60">
        <v>34.32</v>
      </c>
    </row>
    <row r="88" spans="1:12" ht="15" x14ac:dyDescent="0.25">
      <c r="A88" s="23"/>
      <c r="B88" s="15"/>
      <c r="C88" s="11"/>
      <c r="D88" s="7" t="s">
        <v>22</v>
      </c>
      <c r="E88" s="49" t="s">
        <v>52</v>
      </c>
      <c r="F88" s="56">
        <v>215</v>
      </c>
      <c r="G88" s="62">
        <v>0</v>
      </c>
      <c r="H88" s="62">
        <v>0</v>
      </c>
      <c r="I88" s="63">
        <v>11</v>
      </c>
      <c r="J88" s="62">
        <v>60</v>
      </c>
      <c r="K88" s="41"/>
      <c r="L88" s="62">
        <v>1.69</v>
      </c>
    </row>
    <row r="89" spans="1:12" ht="15.75" thickBot="1" x14ac:dyDescent="0.3">
      <c r="A89" s="23"/>
      <c r="B89" s="15"/>
      <c r="C89" s="11"/>
      <c r="D89" s="7" t="s">
        <v>23</v>
      </c>
      <c r="E89" s="52" t="s">
        <v>42</v>
      </c>
      <c r="F89" s="58">
        <v>40</v>
      </c>
      <c r="G89" s="66">
        <v>2.6</v>
      </c>
      <c r="H89" s="66">
        <v>0.4</v>
      </c>
      <c r="I89" s="67">
        <v>13.6</v>
      </c>
      <c r="J89" s="66">
        <v>2.6</v>
      </c>
      <c r="K89" s="41"/>
      <c r="L89" s="66">
        <v>3.3</v>
      </c>
    </row>
    <row r="90" spans="1:12" ht="15" x14ac:dyDescent="0.25">
      <c r="A90" s="23"/>
      <c r="B90" s="15"/>
      <c r="C90" s="11"/>
      <c r="D90" s="7"/>
      <c r="E90" s="78" t="s">
        <v>61</v>
      </c>
      <c r="F90" s="56">
        <v>30</v>
      </c>
      <c r="G90" s="62">
        <v>3</v>
      </c>
      <c r="H90" s="62">
        <v>1.2</v>
      </c>
      <c r="I90" s="63">
        <v>20</v>
      </c>
      <c r="J90" s="62">
        <v>3</v>
      </c>
      <c r="K90" s="41"/>
      <c r="L90" s="62">
        <v>1.64</v>
      </c>
    </row>
    <row r="91" spans="1:12" ht="15.75" thickBot="1" x14ac:dyDescent="0.3">
      <c r="A91" s="23"/>
      <c r="B91" s="15"/>
      <c r="C91" s="11"/>
      <c r="D91" s="7" t="s">
        <v>24</v>
      </c>
      <c r="E91" s="70" t="s">
        <v>47</v>
      </c>
      <c r="F91" s="58">
        <v>200</v>
      </c>
      <c r="G91" s="66">
        <v>0</v>
      </c>
      <c r="H91" s="66">
        <v>0</v>
      </c>
      <c r="I91" s="67">
        <v>20</v>
      </c>
      <c r="J91" s="66">
        <v>120</v>
      </c>
      <c r="K91" s="41"/>
      <c r="L91" s="66">
        <v>14.61</v>
      </c>
    </row>
    <row r="92" spans="1:12" ht="15" x14ac:dyDescent="0.25">
      <c r="A92" s="23"/>
      <c r="B92" s="15"/>
      <c r="C92" s="11"/>
      <c r="D92" s="79" t="s">
        <v>26</v>
      </c>
      <c r="E92" s="49" t="s">
        <v>57</v>
      </c>
      <c r="F92" s="56">
        <v>100</v>
      </c>
      <c r="G92" s="62">
        <v>1.4</v>
      </c>
      <c r="H92" s="62">
        <v>5.0999999999999996</v>
      </c>
      <c r="I92" s="63">
        <v>8.9</v>
      </c>
      <c r="J92" s="62">
        <v>88</v>
      </c>
      <c r="K92" s="41"/>
      <c r="L92" s="62">
        <v>0.95</v>
      </c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795</v>
      </c>
      <c r="G94" s="19">
        <f t="shared" ref="G94" si="26">SUM(G86:G93)</f>
        <v>26</v>
      </c>
      <c r="H94" s="19">
        <f t="shared" ref="H94" si="27">SUM(H86:H93)</f>
        <v>25.699999999999996</v>
      </c>
      <c r="I94" s="19">
        <f t="shared" ref="I94" si="28">SUM(I86:I93)</f>
        <v>97.800000000000011</v>
      </c>
      <c r="J94" s="19">
        <f t="shared" ref="J94:L94" si="29">SUM(J86:J93)</f>
        <v>648.6</v>
      </c>
      <c r="K94" s="25"/>
      <c r="L94" s="19">
        <f t="shared" si="29"/>
        <v>63.29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9"/>
      <c r="F95" s="56"/>
      <c r="G95" s="62"/>
      <c r="H95" s="62"/>
      <c r="I95" s="63"/>
      <c r="J95" s="62"/>
      <c r="K95" s="41"/>
      <c r="L95" s="62"/>
    </row>
    <row r="96" spans="1:12" ht="15" x14ac:dyDescent="0.25">
      <c r="A96" s="23"/>
      <c r="B96" s="15"/>
      <c r="C96" s="11"/>
      <c r="D96" s="7" t="s">
        <v>27</v>
      </c>
      <c r="E96" s="68"/>
      <c r="F96" s="68"/>
      <c r="G96" s="68"/>
      <c r="H96" s="68"/>
      <c r="I96" s="68"/>
      <c r="J96" s="68"/>
      <c r="K96" s="68"/>
      <c r="L96" s="68"/>
    </row>
    <row r="97" spans="1:12" ht="15.75" thickBot="1" x14ac:dyDescent="0.3">
      <c r="A97" s="23"/>
      <c r="B97" s="15"/>
      <c r="C97" s="11"/>
      <c r="D97" s="7" t="s">
        <v>28</v>
      </c>
      <c r="E97" s="74"/>
      <c r="F97" s="75"/>
      <c r="G97" s="76"/>
      <c r="H97" s="76"/>
      <c r="I97" s="76"/>
      <c r="J97" s="76"/>
      <c r="K97" s="41"/>
      <c r="L97" s="76"/>
    </row>
    <row r="98" spans="1:12" ht="15" x14ac:dyDescent="0.25">
      <c r="A98" s="23"/>
      <c r="B98" s="15"/>
      <c r="C98" s="11"/>
      <c r="D98" s="7" t="s">
        <v>29</v>
      </c>
      <c r="E98" s="48"/>
      <c r="F98" s="59"/>
      <c r="G98" s="60"/>
      <c r="H98" s="60"/>
      <c r="I98" s="61"/>
      <c r="J98" s="60"/>
      <c r="K98" s="41"/>
      <c r="L98" s="60"/>
    </row>
    <row r="99" spans="1:12" ht="15" x14ac:dyDescent="0.25">
      <c r="A99" s="23"/>
      <c r="B99" s="15"/>
      <c r="C99" s="11"/>
      <c r="D99" s="7" t="s">
        <v>30</v>
      </c>
      <c r="E99" s="49"/>
      <c r="F99" s="56"/>
      <c r="G99" s="62"/>
      <c r="H99" s="62"/>
      <c r="I99" s="63"/>
      <c r="J99" s="62"/>
      <c r="K99" s="41"/>
      <c r="L99" s="62"/>
    </row>
    <row r="100" spans="1:12" ht="15" x14ac:dyDescent="0.25">
      <c r="A100" s="23"/>
      <c r="B100" s="15"/>
      <c r="C100" s="11"/>
      <c r="D100" s="7" t="s">
        <v>31</v>
      </c>
      <c r="E100" s="51"/>
      <c r="F100" s="57"/>
      <c r="G100" s="64"/>
      <c r="H100" s="64"/>
      <c r="I100" s="65"/>
      <c r="J100" s="64"/>
      <c r="K100" s="41"/>
      <c r="L100" s="64"/>
    </row>
    <row r="101" spans="1:12" ht="15" x14ac:dyDescent="0.25">
      <c r="A101" s="23"/>
      <c r="B101" s="15"/>
      <c r="C101" s="11"/>
      <c r="D101" s="7" t="s">
        <v>32</v>
      </c>
      <c r="E101" s="49"/>
      <c r="F101" s="56"/>
      <c r="G101" s="62"/>
      <c r="H101" s="62"/>
      <c r="I101" s="63"/>
      <c r="J101" s="62"/>
      <c r="K101" s="41"/>
      <c r="L101" s="62"/>
    </row>
    <row r="102" spans="1:12" ht="15.75" thickBot="1" x14ac:dyDescent="0.3">
      <c r="A102" s="23"/>
      <c r="B102" s="15"/>
      <c r="C102" s="11"/>
      <c r="D102" s="6" t="s">
        <v>24</v>
      </c>
      <c r="E102" s="70"/>
      <c r="F102" s="58"/>
      <c r="G102" s="66"/>
      <c r="H102" s="66"/>
      <c r="I102" s="67"/>
      <c r="J102" s="66"/>
      <c r="K102" s="41"/>
      <c r="L102" s="66"/>
    </row>
    <row r="103" spans="1:12" ht="15" x14ac:dyDescent="0.25">
      <c r="A103" s="23"/>
      <c r="B103" s="15"/>
      <c r="C103" s="11"/>
      <c r="D103" s="6"/>
      <c r="E103" s="68"/>
      <c r="F103" s="68"/>
      <c r="G103" s="68"/>
      <c r="H103" s="68"/>
      <c r="I103" s="68"/>
      <c r="J103" s="68"/>
      <c r="K103" s="68"/>
      <c r="L103" s="68"/>
    </row>
    <row r="104" spans="1:12" ht="15" x14ac:dyDescent="0.25">
      <c r="A104" s="24"/>
      <c r="B104" s="17"/>
      <c r="C104" s="8"/>
      <c r="D104" s="18" t="s">
        <v>33</v>
      </c>
      <c r="E104" s="9"/>
      <c r="F104" s="19"/>
      <c r="G104" s="19"/>
      <c r="H104" s="19"/>
      <c r="I104" s="19"/>
      <c r="J104" s="19"/>
      <c r="K104" s="25"/>
      <c r="L104" s="19"/>
    </row>
    <row r="105" spans="1:12" ht="15.75" customHeight="1" thickBot="1" x14ac:dyDescent="0.25">
      <c r="A105" s="29">
        <f>A86</f>
        <v>1</v>
      </c>
      <c r="B105" s="30">
        <f>B86</f>
        <v>5</v>
      </c>
      <c r="C105" s="80" t="s">
        <v>4</v>
      </c>
      <c r="D105" s="81"/>
      <c r="E105" s="31"/>
      <c r="F105" s="32">
        <f>F94+F104</f>
        <v>795</v>
      </c>
      <c r="G105" s="32">
        <f t="shared" ref="G105" si="30">G94+G104</f>
        <v>26</v>
      </c>
      <c r="H105" s="32">
        <f t="shared" ref="H105" si="31">H94+H104</f>
        <v>25.699999999999996</v>
      </c>
      <c r="I105" s="32">
        <f t="shared" ref="I105" si="32">I94+I104</f>
        <v>97.800000000000011</v>
      </c>
      <c r="J105" s="32">
        <f t="shared" ref="J105:L105" si="33">J94+J104</f>
        <v>648.6</v>
      </c>
      <c r="K105" s="32"/>
      <c r="L105" s="32">
        <f t="shared" si="33"/>
        <v>63.29</v>
      </c>
    </row>
    <row r="106" spans="1:12" ht="15.75" thickBot="1" x14ac:dyDescent="0.3">
      <c r="A106" s="20">
        <v>2</v>
      </c>
      <c r="B106" s="21">
        <v>6</v>
      </c>
      <c r="C106" s="22" t="s">
        <v>20</v>
      </c>
      <c r="D106" s="5" t="s">
        <v>21</v>
      </c>
      <c r="E106" s="50" t="s">
        <v>41</v>
      </c>
      <c r="F106" s="56">
        <v>155</v>
      </c>
      <c r="G106" s="62">
        <v>6</v>
      </c>
      <c r="H106" s="62">
        <v>6.1</v>
      </c>
      <c r="I106" s="63">
        <v>22.8</v>
      </c>
      <c r="J106" s="62">
        <v>6</v>
      </c>
      <c r="K106" s="41"/>
      <c r="L106" s="62">
        <v>6.78</v>
      </c>
    </row>
    <row r="107" spans="1:12" ht="15" x14ac:dyDescent="0.25">
      <c r="A107" s="23"/>
      <c r="B107" s="15"/>
      <c r="C107" s="11"/>
      <c r="D107" s="6"/>
      <c r="E107" s="48" t="s">
        <v>39</v>
      </c>
      <c r="F107" s="54">
        <v>55</v>
      </c>
      <c r="G107" s="60">
        <v>13</v>
      </c>
      <c r="H107" s="60">
        <v>15</v>
      </c>
      <c r="I107" s="61">
        <v>0.3</v>
      </c>
      <c r="J107" s="60">
        <v>13</v>
      </c>
      <c r="K107" s="41"/>
      <c r="L107" s="60">
        <v>34.32</v>
      </c>
    </row>
    <row r="108" spans="1:12" ht="15" x14ac:dyDescent="0.25">
      <c r="A108" s="23"/>
      <c r="B108" s="15"/>
      <c r="C108" s="11"/>
      <c r="D108" s="7" t="s">
        <v>22</v>
      </c>
      <c r="E108" s="49" t="s">
        <v>52</v>
      </c>
      <c r="F108" s="55">
        <v>215</v>
      </c>
      <c r="G108" s="62">
        <v>3</v>
      </c>
      <c r="H108" s="62"/>
      <c r="I108" s="63">
        <v>31.4</v>
      </c>
      <c r="J108" s="62">
        <v>34.4</v>
      </c>
      <c r="K108" s="41"/>
      <c r="L108" s="62">
        <v>1.69</v>
      </c>
    </row>
    <row r="109" spans="1:12" ht="15.75" thickBot="1" x14ac:dyDescent="0.3">
      <c r="A109" s="23"/>
      <c r="B109" s="15"/>
      <c r="C109" s="11"/>
      <c r="D109" s="7" t="s">
        <v>23</v>
      </c>
      <c r="E109" s="52" t="s">
        <v>42</v>
      </c>
      <c r="F109" s="58">
        <v>40</v>
      </c>
      <c r="G109" s="66">
        <v>2.6</v>
      </c>
      <c r="H109" s="66">
        <v>0.4</v>
      </c>
      <c r="I109" s="67">
        <v>13.6</v>
      </c>
      <c r="J109" s="66">
        <v>2.6</v>
      </c>
      <c r="K109" s="41"/>
      <c r="L109" s="66">
        <v>3.3</v>
      </c>
    </row>
    <row r="110" spans="1:12" ht="15" x14ac:dyDescent="0.25">
      <c r="A110" s="23"/>
      <c r="B110" s="15"/>
      <c r="C110" s="11"/>
      <c r="D110" s="7"/>
      <c r="E110" s="78" t="s">
        <v>61</v>
      </c>
      <c r="F110" s="56">
        <v>30</v>
      </c>
      <c r="G110" s="62">
        <v>3</v>
      </c>
      <c r="H110" s="62">
        <v>1.2</v>
      </c>
      <c r="I110" s="63">
        <v>20</v>
      </c>
      <c r="J110" s="62">
        <v>3</v>
      </c>
      <c r="K110" s="41"/>
      <c r="L110" s="62">
        <v>1.64</v>
      </c>
    </row>
    <row r="111" spans="1:12" ht="15.75" thickBot="1" x14ac:dyDescent="0.3">
      <c r="A111" s="23"/>
      <c r="B111" s="15"/>
      <c r="C111" s="11"/>
      <c r="D111" s="7" t="s">
        <v>24</v>
      </c>
      <c r="E111" s="39" t="s">
        <v>47</v>
      </c>
      <c r="F111" s="40">
        <v>200</v>
      </c>
      <c r="G111" s="40"/>
      <c r="H111" s="40"/>
      <c r="I111" s="40">
        <v>22</v>
      </c>
      <c r="J111" s="40">
        <v>22</v>
      </c>
      <c r="K111" s="41"/>
      <c r="L111" s="40">
        <v>14.61</v>
      </c>
    </row>
    <row r="112" spans="1:12" ht="15.75" thickBot="1" x14ac:dyDescent="0.3">
      <c r="A112" s="23"/>
      <c r="B112" s="15"/>
      <c r="C112" s="11"/>
      <c r="D112" s="79" t="s">
        <v>26</v>
      </c>
      <c r="E112" s="53" t="s">
        <v>43</v>
      </c>
      <c r="F112" s="59">
        <v>100</v>
      </c>
      <c r="G112" s="60">
        <v>1.4</v>
      </c>
      <c r="H112" s="60">
        <v>5.0999999999999996</v>
      </c>
      <c r="I112" s="61">
        <v>8.9</v>
      </c>
      <c r="J112" s="60">
        <v>1.4</v>
      </c>
      <c r="K112" s="41"/>
      <c r="L112" s="60">
        <v>0.95</v>
      </c>
    </row>
    <row r="113" spans="1:12" ht="15" x14ac:dyDescent="0.25">
      <c r="A113" s="23"/>
      <c r="B113" s="15"/>
      <c r="C113" s="11"/>
      <c r="D113" s="79" t="s">
        <v>30</v>
      </c>
      <c r="E113" s="53"/>
      <c r="F113" s="59"/>
      <c r="G113" s="60"/>
      <c r="H113" s="60"/>
      <c r="I113" s="61"/>
      <c r="J113" s="60"/>
      <c r="K113" s="41"/>
      <c r="L113" s="60"/>
    </row>
    <row r="114" spans="1:12" ht="15.75" thickBot="1" x14ac:dyDescent="0.3">
      <c r="A114" s="24"/>
      <c r="B114" s="17"/>
      <c r="C114" s="8"/>
      <c r="D114" s="18" t="s">
        <v>33</v>
      </c>
      <c r="E114" s="9"/>
      <c r="F114" s="19">
        <f>SUM(F106:F113)</f>
        <v>795</v>
      </c>
      <c r="G114" s="19">
        <f t="shared" ref="G114:J114" si="34">SUM(G106:G113)</f>
        <v>29</v>
      </c>
      <c r="H114" s="19">
        <f t="shared" si="34"/>
        <v>27.799999999999997</v>
      </c>
      <c r="I114" s="19">
        <f t="shared" si="34"/>
        <v>119</v>
      </c>
      <c r="J114" s="19">
        <f t="shared" si="34"/>
        <v>82.4</v>
      </c>
      <c r="K114" s="25"/>
      <c r="L114" s="19">
        <f t="shared" ref="L114" si="35">SUM(L106:L113)</f>
        <v>63.29</v>
      </c>
    </row>
    <row r="115" spans="1:12" ht="15" x14ac:dyDescent="0.25">
      <c r="A115" s="26">
        <f>A106</f>
        <v>2</v>
      </c>
      <c r="B115" s="13">
        <v>6</v>
      </c>
      <c r="C115" s="10" t="s">
        <v>25</v>
      </c>
      <c r="D115" s="7" t="s">
        <v>26</v>
      </c>
      <c r="E115" s="53"/>
      <c r="F115" s="59"/>
      <c r="G115" s="60"/>
      <c r="H115" s="60"/>
      <c r="I115" s="61"/>
      <c r="J115" s="60"/>
      <c r="K115" s="41"/>
      <c r="L115" s="60"/>
    </row>
    <row r="116" spans="1:12" ht="15" x14ac:dyDescent="0.25">
      <c r="A116" s="23"/>
      <c r="B116" s="15"/>
      <c r="C116" s="11"/>
      <c r="D116" s="7" t="s">
        <v>27</v>
      </c>
      <c r="E116" s="49"/>
      <c r="F116" s="55"/>
      <c r="G116" s="62"/>
      <c r="H116" s="62"/>
      <c r="I116" s="63"/>
      <c r="J116" s="62"/>
      <c r="K116" s="41"/>
      <c r="L116" s="62"/>
    </row>
    <row r="117" spans="1:12" ht="15.75" thickBot="1" x14ac:dyDescent="0.3">
      <c r="A117" s="23"/>
      <c r="B117" s="15"/>
      <c r="C117" s="11"/>
      <c r="D117" s="7" t="s">
        <v>28</v>
      </c>
      <c r="E117" s="50"/>
      <c r="F117" s="56"/>
      <c r="G117" s="62"/>
      <c r="H117" s="62"/>
      <c r="I117" s="63"/>
      <c r="J117" s="62"/>
      <c r="K117" s="41"/>
      <c r="L117" s="62"/>
    </row>
    <row r="118" spans="1:12" ht="15" x14ac:dyDescent="0.25">
      <c r="A118" s="23"/>
      <c r="B118" s="15"/>
      <c r="C118" s="11"/>
      <c r="D118" s="7" t="s">
        <v>29</v>
      </c>
      <c r="E118" s="48"/>
      <c r="F118" s="54"/>
      <c r="G118" s="60"/>
      <c r="H118" s="60"/>
      <c r="I118" s="61"/>
      <c r="J118" s="60"/>
      <c r="K118" s="41"/>
      <c r="L118" s="60"/>
    </row>
    <row r="119" spans="1:12" ht="15" x14ac:dyDescent="0.25">
      <c r="A119" s="23"/>
      <c r="B119" s="15"/>
      <c r="C119" s="11"/>
      <c r="D119" s="7" t="s">
        <v>30</v>
      </c>
      <c r="E119" s="49"/>
      <c r="F119" s="55"/>
      <c r="G119" s="62"/>
      <c r="H119" s="62"/>
      <c r="I119" s="63"/>
      <c r="J119" s="62"/>
      <c r="K119" s="41"/>
      <c r="L119" s="62"/>
    </row>
    <row r="120" spans="1:12" ht="15.75" thickBot="1" x14ac:dyDescent="0.3">
      <c r="A120" s="23"/>
      <c r="B120" s="15"/>
      <c r="C120" s="11"/>
      <c r="D120" s="7" t="s">
        <v>31</v>
      </c>
      <c r="E120" s="52"/>
      <c r="F120" s="58"/>
      <c r="G120" s="66"/>
      <c r="H120" s="66"/>
      <c r="I120" s="67"/>
      <c r="J120" s="66"/>
      <c r="K120" s="41"/>
      <c r="L120" s="66"/>
    </row>
    <row r="121" spans="1:12" ht="15.75" thickBot="1" x14ac:dyDescent="0.3">
      <c r="A121" s="23"/>
      <c r="B121" s="15"/>
      <c r="C121" s="11"/>
      <c r="D121" s="7" t="s">
        <v>32</v>
      </c>
      <c r="E121" s="49"/>
      <c r="F121" s="56"/>
      <c r="G121" s="62"/>
      <c r="H121" s="62"/>
      <c r="I121" s="63"/>
      <c r="J121" s="62"/>
      <c r="K121" s="41"/>
      <c r="L121" s="62"/>
    </row>
    <row r="122" spans="1:12" ht="15" x14ac:dyDescent="0.25">
      <c r="A122" s="23"/>
      <c r="B122" s="15"/>
      <c r="C122" s="11"/>
      <c r="D122" s="6"/>
      <c r="E122" s="53"/>
      <c r="F122" s="59"/>
      <c r="G122" s="60"/>
      <c r="H122" s="60"/>
      <c r="I122" s="61"/>
      <c r="J122" s="60"/>
      <c r="K122" s="41"/>
      <c r="L122" s="60"/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4"/>
      <c r="B124" s="17"/>
      <c r="C124" s="8"/>
      <c r="D124" s="18" t="s">
        <v>33</v>
      </c>
      <c r="E124" s="9"/>
      <c r="F124" s="19"/>
      <c r="G124" s="19"/>
      <c r="H124" s="19"/>
      <c r="I124" s="19"/>
      <c r="J124" s="19"/>
      <c r="K124" s="25"/>
      <c r="L124" s="19"/>
    </row>
    <row r="125" spans="1:12" ht="15.75" thickBot="1" x14ac:dyDescent="0.25">
      <c r="A125" s="29">
        <f>A106</f>
        <v>2</v>
      </c>
      <c r="B125" s="30">
        <f>B106</f>
        <v>6</v>
      </c>
      <c r="C125" s="80" t="s">
        <v>4</v>
      </c>
      <c r="D125" s="81"/>
      <c r="E125" s="31"/>
      <c r="F125" s="32">
        <f>F114+F124</f>
        <v>795</v>
      </c>
      <c r="G125" s="32">
        <f t="shared" ref="G125" si="36">G114+G124</f>
        <v>29</v>
      </c>
      <c r="H125" s="32">
        <f t="shared" ref="H125" si="37">H114+H124</f>
        <v>27.799999999999997</v>
      </c>
      <c r="I125" s="32">
        <f t="shared" ref="I125" si="38">I114+I124</f>
        <v>119</v>
      </c>
      <c r="J125" s="32">
        <f t="shared" ref="J125:L125" si="39">J114+J124</f>
        <v>82.4</v>
      </c>
      <c r="K125" s="32"/>
      <c r="L125" s="32">
        <f t="shared" si="39"/>
        <v>63.29</v>
      </c>
    </row>
    <row r="126" spans="1:12" ht="15.75" thickBot="1" x14ac:dyDescent="0.3">
      <c r="A126" s="14">
        <v>2</v>
      </c>
      <c r="B126" s="15">
        <v>7</v>
      </c>
      <c r="C126" s="22" t="s">
        <v>20</v>
      </c>
      <c r="D126" s="5" t="s">
        <v>21</v>
      </c>
      <c r="E126" s="69" t="s">
        <v>46</v>
      </c>
      <c r="F126" s="69">
        <v>155</v>
      </c>
      <c r="G126" s="69">
        <v>9</v>
      </c>
      <c r="H126" s="69">
        <v>5</v>
      </c>
      <c r="I126" s="69">
        <v>30</v>
      </c>
      <c r="J126" s="69">
        <v>245</v>
      </c>
      <c r="K126" s="41"/>
      <c r="L126" s="71">
        <v>8.94</v>
      </c>
    </row>
    <row r="127" spans="1:12" ht="15" x14ac:dyDescent="0.25">
      <c r="A127" s="14"/>
      <c r="B127" s="15"/>
      <c r="C127" s="11"/>
      <c r="D127" s="6"/>
      <c r="E127" s="48" t="s">
        <v>45</v>
      </c>
      <c r="F127" s="59">
        <v>70</v>
      </c>
      <c r="G127" s="60">
        <v>5</v>
      </c>
      <c r="H127" s="60">
        <v>8</v>
      </c>
      <c r="I127" s="61">
        <v>3</v>
      </c>
      <c r="J127" s="60">
        <v>155</v>
      </c>
      <c r="K127" s="41"/>
      <c r="L127" s="60">
        <v>24.85</v>
      </c>
    </row>
    <row r="128" spans="1:12" ht="15" x14ac:dyDescent="0.25">
      <c r="A128" s="14"/>
      <c r="B128" s="15"/>
      <c r="C128" s="11"/>
      <c r="D128" s="7" t="s">
        <v>22</v>
      </c>
      <c r="E128" s="69" t="s">
        <v>40</v>
      </c>
      <c r="F128" s="69">
        <v>200</v>
      </c>
      <c r="G128" s="69">
        <v>0.3</v>
      </c>
      <c r="H128" s="69"/>
      <c r="I128" s="69">
        <v>31.4</v>
      </c>
      <c r="J128" s="69">
        <v>124</v>
      </c>
      <c r="K128" s="41"/>
      <c r="L128" s="69">
        <v>2.58</v>
      </c>
    </row>
    <row r="129" spans="1:12" ht="15.75" thickBot="1" x14ac:dyDescent="0.3">
      <c r="A129" s="14"/>
      <c r="B129" s="15"/>
      <c r="C129" s="11"/>
      <c r="D129" s="7" t="s">
        <v>23</v>
      </c>
      <c r="E129" s="52" t="s">
        <v>42</v>
      </c>
      <c r="F129" s="58">
        <v>40</v>
      </c>
      <c r="G129" s="66">
        <v>2.6</v>
      </c>
      <c r="H129" s="66">
        <v>0.4</v>
      </c>
      <c r="I129" s="67">
        <v>13.6</v>
      </c>
      <c r="J129" s="66">
        <v>2.6</v>
      </c>
      <c r="K129" s="41"/>
      <c r="L129" s="66">
        <v>3.3</v>
      </c>
    </row>
    <row r="130" spans="1:12" ht="15" x14ac:dyDescent="0.25">
      <c r="A130" s="14"/>
      <c r="B130" s="15"/>
      <c r="C130" s="11"/>
      <c r="D130" s="7"/>
      <c r="E130" s="78" t="s">
        <v>61</v>
      </c>
      <c r="F130" s="56">
        <v>30</v>
      </c>
      <c r="G130" s="62">
        <v>3</v>
      </c>
      <c r="H130" s="62">
        <v>1.2</v>
      </c>
      <c r="I130" s="63">
        <v>20</v>
      </c>
      <c r="J130" s="62">
        <v>3</v>
      </c>
      <c r="K130" s="41"/>
      <c r="L130" s="62">
        <v>1.64</v>
      </c>
    </row>
    <row r="131" spans="1:12" ht="15" x14ac:dyDescent="0.25">
      <c r="A131" s="14"/>
      <c r="B131" s="15"/>
      <c r="C131" s="11"/>
      <c r="D131" s="7" t="s">
        <v>24</v>
      </c>
      <c r="E131" s="51" t="s">
        <v>47</v>
      </c>
      <c r="F131" s="57">
        <v>200</v>
      </c>
      <c r="G131" s="64">
        <v>0</v>
      </c>
      <c r="H131" s="64">
        <v>0</v>
      </c>
      <c r="I131" s="65">
        <v>20</v>
      </c>
      <c r="J131" s="64">
        <v>120</v>
      </c>
      <c r="K131" s="41"/>
      <c r="L131" s="64">
        <v>21.03</v>
      </c>
    </row>
    <row r="132" spans="1:12" ht="15.75" thickBot="1" x14ac:dyDescent="0.3">
      <c r="A132" s="14"/>
      <c r="B132" s="15"/>
      <c r="C132" s="11"/>
      <c r="D132" s="79" t="s">
        <v>26</v>
      </c>
      <c r="E132" s="70" t="s">
        <v>48</v>
      </c>
      <c r="F132" s="58">
        <v>100</v>
      </c>
      <c r="G132" s="66">
        <v>1.4</v>
      </c>
      <c r="H132" s="66">
        <v>5.0999999999999996</v>
      </c>
      <c r="I132" s="67">
        <v>8.9</v>
      </c>
      <c r="J132" s="66">
        <v>88</v>
      </c>
      <c r="K132" s="41"/>
      <c r="L132" s="66">
        <v>0.95</v>
      </c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795</v>
      </c>
      <c r="G134" s="19">
        <f t="shared" ref="G134:J134" si="40">SUM(G126:G133)</f>
        <v>21.3</v>
      </c>
      <c r="H134" s="19">
        <f t="shared" si="40"/>
        <v>19.7</v>
      </c>
      <c r="I134" s="19">
        <f t="shared" si="40"/>
        <v>126.9</v>
      </c>
      <c r="J134" s="19">
        <f t="shared" si="40"/>
        <v>737.6</v>
      </c>
      <c r="K134" s="25"/>
      <c r="L134" s="19">
        <f t="shared" ref="L134" si="41">SUM(L126:L133)</f>
        <v>63.29</v>
      </c>
    </row>
    <row r="135" spans="1:12" ht="15.75" thickBot="1" x14ac:dyDescent="0.3">
      <c r="A135" s="13">
        <f>A126</f>
        <v>2</v>
      </c>
      <c r="B135" s="13">
        <v>7</v>
      </c>
      <c r="C135" s="10" t="s">
        <v>25</v>
      </c>
      <c r="D135" s="7" t="s">
        <v>26</v>
      </c>
      <c r="E135" s="70"/>
      <c r="F135" s="58"/>
      <c r="G135" s="66"/>
      <c r="H135" s="66"/>
      <c r="I135" s="67"/>
      <c r="J135" s="66"/>
      <c r="K135" s="41"/>
      <c r="L135" s="66"/>
    </row>
    <row r="136" spans="1:12" ht="15" x14ac:dyDescent="0.25">
      <c r="A136" s="14"/>
      <c r="B136" s="15"/>
      <c r="C136" s="11"/>
      <c r="D136" s="7" t="s">
        <v>27</v>
      </c>
      <c r="E136" s="39"/>
      <c r="F136" s="40"/>
      <c r="G136" s="40"/>
      <c r="H136" s="40"/>
      <c r="I136" s="40"/>
      <c r="J136" s="40"/>
      <c r="K136" s="41"/>
      <c r="L136" s="40"/>
    </row>
    <row r="137" spans="1:12" ht="15.75" thickBot="1" x14ac:dyDescent="0.3">
      <c r="A137" s="14"/>
      <c r="B137" s="15"/>
      <c r="C137" s="11"/>
      <c r="D137" s="7" t="s">
        <v>28</v>
      </c>
      <c r="E137" s="69"/>
      <c r="F137" s="69"/>
      <c r="G137" s="69"/>
      <c r="H137" s="69"/>
      <c r="I137" s="69"/>
      <c r="J137" s="69"/>
      <c r="K137" s="41"/>
      <c r="L137" s="71"/>
    </row>
    <row r="138" spans="1:12" ht="15" x14ac:dyDescent="0.25">
      <c r="A138" s="14"/>
      <c r="B138" s="15"/>
      <c r="C138" s="11"/>
      <c r="D138" s="7" t="s">
        <v>29</v>
      </c>
      <c r="E138" s="48"/>
      <c r="F138" s="59"/>
      <c r="G138" s="60"/>
      <c r="H138" s="60"/>
      <c r="I138" s="61"/>
      <c r="J138" s="60"/>
      <c r="K138" s="41"/>
      <c r="L138" s="60"/>
    </row>
    <row r="139" spans="1:12" ht="15" x14ac:dyDescent="0.25">
      <c r="A139" s="14"/>
      <c r="B139" s="15"/>
      <c r="C139" s="11"/>
      <c r="D139" s="7" t="s">
        <v>30</v>
      </c>
      <c r="E139" s="69"/>
      <c r="F139" s="69"/>
      <c r="G139" s="69"/>
      <c r="H139" s="69"/>
      <c r="I139" s="69"/>
      <c r="J139" s="69"/>
      <c r="K139" s="41"/>
      <c r="L139" s="69"/>
    </row>
    <row r="140" spans="1:12" ht="15" x14ac:dyDescent="0.25">
      <c r="A140" s="14"/>
      <c r="B140" s="15"/>
      <c r="C140" s="11"/>
      <c r="D140" s="7" t="s">
        <v>31</v>
      </c>
      <c r="E140" s="69"/>
      <c r="F140" s="69"/>
      <c r="G140" s="69"/>
      <c r="H140" s="69"/>
      <c r="I140" s="69"/>
      <c r="J140" s="69"/>
      <c r="K140" s="41"/>
      <c r="L140" s="69"/>
    </row>
    <row r="141" spans="1:12" ht="15" x14ac:dyDescent="0.25">
      <c r="A141" s="14"/>
      <c r="B141" s="15"/>
      <c r="C141" s="11"/>
      <c r="D141" s="7" t="s">
        <v>32</v>
      </c>
      <c r="E141" s="49"/>
      <c r="F141" s="56"/>
      <c r="G141" s="62"/>
      <c r="H141" s="62"/>
      <c r="I141" s="63"/>
      <c r="J141" s="62"/>
      <c r="K141" s="41"/>
      <c r="L141" s="62"/>
    </row>
    <row r="142" spans="1:12" ht="15" x14ac:dyDescent="0.25">
      <c r="A142" s="14"/>
      <c r="B142" s="15"/>
      <c r="C142" s="11"/>
      <c r="D142" s="6"/>
      <c r="E142" s="51"/>
      <c r="F142" s="57"/>
      <c r="G142" s="64"/>
      <c r="H142" s="64"/>
      <c r="I142" s="65"/>
      <c r="J142" s="64"/>
      <c r="K142" s="41"/>
      <c r="L142" s="64"/>
    </row>
    <row r="143" spans="1:12" ht="15" x14ac:dyDescent="0.2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6"/>
      <c r="B144" s="17"/>
      <c r="C144" s="8"/>
      <c r="D144" s="18" t="s">
        <v>33</v>
      </c>
      <c r="E144" s="9"/>
      <c r="F144" s="19"/>
      <c r="G144" s="19"/>
      <c r="H144" s="19"/>
      <c r="I144" s="19"/>
      <c r="J144" s="19"/>
      <c r="K144" s="25"/>
      <c r="L144" s="19"/>
    </row>
    <row r="145" spans="1:12" ht="15.75" thickBot="1" x14ac:dyDescent="0.25">
      <c r="A145" s="33">
        <f>A126</f>
        <v>2</v>
      </c>
      <c r="B145" s="33">
        <f>B126</f>
        <v>7</v>
      </c>
      <c r="C145" s="80" t="s">
        <v>4</v>
      </c>
      <c r="D145" s="81"/>
      <c r="E145" s="31"/>
      <c r="F145" s="32">
        <f>F134+F144</f>
        <v>795</v>
      </c>
      <c r="G145" s="32">
        <f t="shared" ref="G145" si="42">G134+G144</f>
        <v>21.3</v>
      </c>
      <c r="H145" s="32">
        <f t="shared" ref="H145" si="43">H134+H144</f>
        <v>19.7</v>
      </c>
      <c r="I145" s="32">
        <f t="shared" ref="I145" si="44">I134+I144</f>
        <v>126.9</v>
      </c>
      <c r="J145" s="32">
        <f t="shared" ref="J145:L145" si="45">J134+J144</f>
        <v>737.6</v>
      </c>
      <c r="K145" s="32"/>
      <c r="L145" s="32">
        <f t="shared" si="45"/>
        <v>63.29</v>
      </c>
    </row>
    <row r="146" spans="1:12" ht="15" x14ac:dyDescent="0.25">
      <c r="A146" s="20">
        <v>2</v>
      </c>
      <c r="B146" s="21">
        <v>8</v>
      </c>
      <c r="C146" s="22" t="s">
        <v>20</v>
      </c>
      <c r="D146" s="5" t="s">
        <v>21</v>
      </c>
      <c r="E146" s="48" t="s">
        <v>49</v>
      </c>
      <c r="F146" s="59">
        <v>200</v>
      </c>
      <c r="G146" s="60">
        <v>15</v>
      </c>
      <c r="H146" s="60">
        <v>7</v>
      </c>
      <c r="I146" s="61">
        <v>25</v>
      </c>
      <c r="J146" s="60">
        <v>291</v>
      </c>
      <c r="K146" s="41"/>
      <c r="L146" s="72">
        <v>38.549999999999997</v>
      </c>
    </row>
    <row r="147" spans="1:12" ht="15.75" thickBot="1" x14ac:dyDescent="0.3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22</v>
      </c>
      <c r="E148" s="49" t="s">
        <v>50</v>
      </c>
      <c r="F148" s="56">
        <v>200</v>
      </c>
      <c r="G148" s="62">
        <v>0</v>
      </c>
      <c r="H148" s="62">
        <v>0</v>
      </c>
      <c r="I148" s="63">
        <v>3</v>
      </c>
      <c r="J148" s="62">
        <v>15</v>
      </c>
      <c r="K148" s="41"/>
      <c r="L148" s="60">
        <v>5.19</v>
      </c>
    </row>
    <row r="149" spans="1:12" ht="15.75" customHeight="1" thickBot="1" x14ac:dyDescent="0.3">
      <c r="A149" s="23"/>
      <c r="B149" s="15"/>
      <c r="C149" s="11"/>
      <c r="D149" s="7" t="s">
        <v>23</v>
      </c>
      <c r="E149" s="52" t="s">
        <v>42</v>
      </c>
      <c r="F149" s="58">
        <v>40</v>
      </c>
      <c r="G149" s="66">
        <v>2.6</v>
      </c>
      <c r="H149" s="66">
        <v>0.4</v>
      </c>
      <c r="I149" s="67">
        <v>13.6</v>
      </c>
      <c r="J149" s="66">
        <v>2.6</v>
      </c>
      <c r="K149" s="41"/>
      <c r="L149" s="66">
        <v>3.3</v>
      </c>
    </row>
    <row r="150" spans="1:12" ht="15.75" customHeight="1" x14ac:dyDescent="0.25">
      <c r="A150" s="23"/>
      <c r="B150" s="15"/>
      <c r="C150" s="11"/>
      <c r="D150" s="7"/>
      <c r="E150" s="78" t="s">
        <v>61</v>
      </c>
      <c r="F150" s="56">
        <v>30</v>
      </c>
      <c r="G150" s="62">
        <v>3</v>
      </c>
      <c r="H150" s="62">
        <v>1.2</v>
      </c>
      <c r="I150" s="63">
        <v>20</v>
      </c>
      <c r="J150" s="62">
        <v>3</v>
      </c>
      <c r="K150" s="41"/>
      <c r="L150" s="62">
        <v>1.64</v>
      </c>
    </row>
    <row r="151" spans="1:12" ht="15" x14ac:dyDescent="0.25">
      <c r="A151" s="23"/>
      <c r="B151" s="15"/>
      <c r="C151" s="11"/>
      <c r="D151" s="7" t="s">
        <v>24</v>
      </c>
      <c r="E151" s="51" t="s">
        <v>47</v>
      </c>
      <c r="F151" s="57">
        <v>200</v>
      </c>
      <c r="G151" s="64">
        <v>0</v>
      </c>
      <c r="H151" s="64">
        <v>0</v>
      </c>
      <c r="I151" s="65">
        <v>20</v>
      </c>
      <c r="J151" s="64">
        <v>120</v>
      </c>
      <c r="K151" s="41"/>
      <c r="L151" s="64">
        <v>14.61</v>
      </c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.75" thickBot="1" x14ac:dyDescent="0.3">
      <c r="A154" s="24"/>
      <c r="B154" s="17"/>
      <c r="C154" s="8"/>
      <c r="D154" s="18" t="s">
        <v>33</v>
      </c>
      <c r="E154" s="9"/>
      <c r="F154" s="19">
        <f>SUM(F146:F153)</f>
        <v>670</v>
      </c>
      <c r="G154" s="19">
        <f t="shared" ref="G154:J154" si="46">SUM(G146:G153)</f>
        <v>20.6</v>
      </c>
      <c r="H154" s="19">
        <f t="shared" si="46"/>
        <v>8.6</v>
      </c>
      <c r="I154" s="19">
        <f t="shared" si="46"/>
        <v>81.599999999999994</v>
      </c>
      <c r="J154" s="19">
        <f t="shared" si="46"/>
        <v>431.6</v>
      </c>
      <c r="K154" s="25"/>
      <c r="L154" s="19">
        <f t="shared" ref="L154" si="47">SUM(L146:L153)</f>
        <v>63.289999999999992</v>
      </c>
    </row>
    <row r="155" spans="1:12" ht="15.75" thickBot="1" x14ac:dyDescent="0.3">
      <c r="A155" s="26">
        <f>A146</f>
        <v>2</v>
      </c>
      <c r="B155" s="13">
        <v>8</v>
      </c>
      <c r="C155" s="10" t="s">
        <v>25</v>
      </c>
      <c r="D155" s="7" t="s">
        <v>26</v>
      </c>
      <c r="E155" s="48"/>
      <c r="F155" s="59"/>
      <c r="G155" s="60"/>
      <c r="H155" s="60"/>
      <c r="I155" s="61"/>
      <c r="J155" s="60"/>
      <c r="K155" s="41"/>
      <c r="L155" s="72"/>
    </row>
    <row r="156" spans="1:12" ht="15.75" thickBot="1" x14ac:dyDescent="0.3">
      <c r="A156" s="23"/>
      <c r="B156" s="15"/>
      <c r="C156" s="11"/>
      <c r="D156" s="7" t="s">
        <v>27</v>
      </c>
      <c r="E156" s="49"/>
      <c r="F156" s="56"/>
      <c r="G156" s="62"/>
      <c r="H156" s="62"/>
      <c r="I156" s="63"/>
      <c r="J156" s="62"/>
      <c r="K156" s="41"/>
      <c r="L156" s="60"/>
    </row>
    <row r="157" spans="1:12" ht="15" x14ac:dyDescent="0.25">
      <c r="A157" s="23"/>
      <c r="B157" s="15"/>
      <c r="C157" s="11"/>
      <c r="D157" s="7" t="s">
        <v>28</v>
      </c>
      <c r="E157" s="48"/>
      <c r="F157" s="59"/>
      <c r="G157" s="60"/>
      <c r="H157" s="60"/>
      <c r="I157" s="61"/>
      <c r="J157" s="60"/>
      <c r="K157" s="41"/>
      <c r="L157" s="72"/>
    </row>
    <row r="158" spans="1:12" ht="15.75" thickBot="1" x14ac:dyDescent="0.3">
      <c r="A158" s="23"/>
      <c r="B158" s="15"/>
      <c r="C158" s="11"/>
      <c r="D158" s="7" t="s">
        <v>29</v>
      </c>
      <c r="E158" s="49"/>
      <c r="F158" s="56"/>
      <c r="G158" s="62"/>
      <c r="H158" s="62"/>
      <c r="I158" s="63"/>
      <c r="J158" s="62"/>
      <c r="K158" s="41"/>
      <c r="L158" s="62"/>
    </row>
    <row r="159" spans="1:12" ht="15.75" thickBot="1" x14ac:dyDescent="0.3">
      <c r="A159" s="23"/>
      <c r="B159" s="15"/>
      <c r="C159" s="11"/>
      <c r="D159" s="7" t="s">
        <v>30</v>
      </c>
      <c r="E159" s="49"/>
      <c r="F159" s="56"/>
      <c r="G159" s="62"/>
      <c r="H159" s="62"/>
      <c r="I159" s="63"/>
      <c r="J159" s="62"/>
      <c r="K159" s="41"/>
      <c r="L159" s="60"/>
    </row>
    <row r="160" spans="1:12" ht="15.75" thickBot="1" x14ac:dyDescent="0.3">
      <c r="A160" s="23"/>
      <c r="B160" s="15"/>
      <c r="C160" s="11"/>
      <c r="D160" s="7" t="s">
        <v>31</v>
      </c>
      <c r="E160" s="48"/>
      <c r="F160" s="59"/>
      <c r="G160" s="60"/>
      <c r="H160" s="60"/>
      <c r="I160" s="61"/>
      <c r="J160" s="60"/>
      <c r="K160" s="41"/>
      <c r="L160" s="66"/>
    </row>
    <row r="161" spans="1:12" ht="15" x14ac:dyDescent="0.25">
      <c r="A161" s="23"/>
      <c r="B161" s="15"/>
      <c r="C161" s="11"/>
      <c r="D161" s="7" t="s">
        <v>32</v>
      </c>
      <c r="E161" s="49"/>
      <c r="F161" s="56"/>
      <c r="G161" s="62"/>
      <c r="H161" s="62"/>
      <c r="I161" s="63"/>
      <c r="J161" s="62"/>
      <c r="K161" s="41"/>
      <c r="L161" s="62"/>
    </row>
    <row r="162" spans="1:12" ht="15" x14ac:dyDescent="0.25">
      <c r="A162" s="23"/>
      <c r="B162" s="15"/>
      <c r="C162" s="11"/>
      <c r="D162" s="6"/>
      <c r="E162" s="51"/>
      <c r="F162" s="57"/>
      <c r="G162" s="64"/>
      <c r="H162" s="64"/>
      <c r="I162" s="65"/>
      <c r="J162" s="64"/>
      <c r="K162" s="41"/>
      <c r="L162" s="64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/>
      <c r="G164" s="19"/>
      <c r="H164" s="19"/>
      <c r="I164" s="19"/>
      <c r="J164" s="19"/>
      <c r="K164" s="25"/>
      <c r="L164" s="19"/>
    </row>
    <row r="165" spans="1:12" ht="15.75" thickBot="1" x14ac:dyDescent="0.25">
      <c r="A165" s="29">
        <f>A146</f>
        <v>2</v>
      </c>
      <c r="B165" s="30">
        <f>B146</f>
        <v>8</v>
      </c>
      <c r="C165" s="80" t="s">
        <v>4</v>
      </c>
      <c r="D165" s="81"/>
      <c r="E165" s="31"/>
      <c r="F165" s="32">
        <f>F154+F164</f>
        <v>670</v>
      </c>
      <c r="G165" s="32">
        <f t="shared" ref="G165" si="48">G154+G164</f>
        <v>20.6</v>
      </c>
      <c r="H165" s="32">
        <f t="shared" ref="H165" si="49">H154+H164</f>
        <v>8.6</v>
      </c>
      <c r="I165" s="32">
        <f t="shared" ref="I165" si="50">I154+I164</f>
        <v>81.599999999999994</v>
      </c>
      <c r="J165" s="32">
        <f t="shared" ref="J165:L165" si="51">J154+J164</f>
        <v>431.6</v>
      </c>
      <c r="K165" s="32"/>
      <c r="L165" s="32">
        <f t="shared" si="51"/>
        <v>63.289999999999992</v>
      </c>
    </row>
    <row r="166" spans="1:12" ht="15.75" thickBot="1" x14ac:dyDescent="0.3">
      <c r="A166" s="20">
        <v>2</v>
      </c>
      <c r="B166" s="21">
        <v>9</v>
      </c>
      <c r="C166" s="22" t="s">
        <v>20</v>
      </c>
      <c r="D166" s="5" t="s">
        <v>21</v>
      </c>
      <c r="E166" s="69" t="s">
        <v>53</v>
      </c>
      <c r="F166" s="69">
        <v>205</v>
      </c>
      <c r="G166" s="69">
        <v>4</v>
      </c>
      <c r="H166" s="69">
        <v>4</v>
      </c>
      <c r="I166" s="69">
        <v>15</v>
      </c>
      <c r="J166" s="69">
        <v>242</v>
      </c>
      <c r="K166" s="41"/>
      <c r="L166" s="73">
        <v>3.02</v>
      </c>
    </row>
    <row r="167" spans="1:12" ht="15" x14ac:dyDescent="0.25">
      <c r="A167" s="23"/>
      <c r="B167" s="15"/>
      <c r="C167" s="11"/>
      <c r="D167" s="6"/>
      <c r="E167" s="48" t="s">
        <v>51</v>
      </c>
      <c r="F167" s="59">
        <v>80</v>
      </c>
      <c r="G167" s="60">
        <v>6</v>
      </c>
      <c r="H167" s="60">
        <v>6</v>
      </c>
      <c r="I167" s="61">
        <v>2</v>
      </c>
      <c r="J167" s="60">
        <v>106</v>
      </c>
      <c r="K167" s="41"/>
      <c r="L167" s="60">
        <v>27.69</v>
      </c>
    </row>
    <row r="168" spans="1:12" ht="15" x14ac:dyDescent="0.25">
      <c r="A168" s="23"/>
      <c r="B168" s="15"/>
      <c r="C168" s="11"/>
      <c r="D168" s="7" t="s">
        <v>22</v>
      </c>
      <c r="E168" s="69" t="s">
        <v>52</v>
      </c>
      <c r="F168" s="69">
        <v>215</v>
      </c>
      <c r="G168" s="69">
        <v>0</v>
      </c>
      <c r="H168" s="69">
        <v>0</v>
      </c>
      <c r="I168" s="69">
        <v>11</v>
      </c>
      <c r="J168" s="69">
        <v>60</v>
      </c>
      <c r="K168" s="41"/>
      <c r="L168" s="69">
        <v>1.69</v>
      </c>
    </row>
    <row r="169" spans="1:12" ht="15.75" thickBot="1" x14ac:dyDescent="0.3">
      <c r="A169" s="23"/>
      <c r="B169" s="15"/>
      <c r="C169" s="11"/>
      <c r="D169" s="7" t="s">
        <v>23</v>
      </c>
      <c r="E169" s="52" t="s">
        <v>42</v>
      </c>
      <c r="F169" s="58">
        <v>40</v>
      </c>
      <c r="G169" s="66">
        <v>2.6</v>
      </c>
      <c r="H169" s="66">
        <v>0.4</v>
      </c>
      <c r="I169" s="67">
        <v>13.6</v>
      </c>
      <c r="J169" s="66">
        <v>2.6</v>
      </c>
      <c r="K169" s="41"/>
      <c r="L169" s="66">
        <v>3.3</v>
      </c>
    </row>
    <row r="170" spans="1:12" ht="15" x14ac:dyDescent="0.25">
      <c r="A170" s="23"/>
      <c r="B170" s="15"/>
      <c r="C170" s="11"/>
      <c r="D170" s="7"/>
      <c r="E170" s="78" t="s">
        <v>61</v>
      </c>
      <c r="F170" s="56">
        <v>30</v>
      </c>
      <c r="G170" s="62">
        <v>3</v>
      </c>
      <c r="H170" s="62">
        <v>1.2</v>
      </c>
      <c r="I170" s="63">
        <v>20</v>
      </c>
      <c r="J170" s="62">
        <v>3</v>
      </c>
      <c r="K170" s="41"/>
      <c r="L170" s="62">
        <v>1.64</v>
      </c>
    </row>
    <row r="171" spans="1:12" ht="15" x14ac:dyDescent="0.25">
      <c r="A171" s="23"/>
      <c r="B171" s="15"/>
      <c r="C171" s="11"/>
      <c r="D171" s="7" t="s">
        <v>24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thickBot="1" x14ac:dyDescent="0.3">
      <c r="A172" s="23"/>
      <c r="B172" s="15"/>
      <c r="C172" s="11"/>
      <c r="D172" s="79" t="s">
        <v>26</v>
      </c>
      <c r="E172" s="70" t="s">
        <v>54</v>
      </c>
      <c r="F172" s="58">
        <v>100</v>
      </c>
      <c r="G172" s="66">
        <v>1.4</v>
      </c>
      <c r="H172" s="66">
        <v>5.0999999999999996</v>
      </c>
      <c r="I172" s="67">
        <v>8.9</v>
      </c>
      <c r="J172" s="66">
        <v>88</v>
      </c>
      <c r="K172" s="41"/>
      <c r="L172" s="66">
        <v>0.95</v>
      </c>
    </row>
    <row r="173" spans="1:12" ht="15" x14ac:dyDescent="0.25">
      <c r="A173" s="23"/>
      <c r="B173" s="15"/>
      <c r="C173" s="11"/>
      <c r="D173" s="79" t="s">
        <v>30</v>
      </c>
      <c r="E173" s="48" t="s">
        <v>44</v>
      </c>
      <c r="F173" s="59">
        <v>200</v>
      </c>
      <c r="G173" s="60">
        <v>0</v>
      </c>
      <c r="H173" s="60">
        <v>0</v>
      </c>
      <c r="I173" s="61">
        <v>22</v>
      </c>
      <c r="J173" s="60">
        <v>84</v>
      </c>
      <c r="K173" s="41"/>
      <c r="L173" s="60">
        <v>25</v>
      </c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870</v>
      </c>
      <c r="G174" s="19">
        <f t="shared" ref="G174:J174" si="52">SUM(G166:G173)</f>
        <v>17</v>
      </c>
      <c r="H174" s="19">
        <f t="shared" si="52"/>
        <v>16.7</v>
      </c>
      <c r="I174" s="19">
        <f t="shared" si="52"/>
        <v>92.5</v>
      </c>
      <c r="J174" s="19">
        <f t="shared" si="52"/>
        <v>585.6</v>
      </c>
      <c r="K174" s="25"/>
      <c r="L174" s="19">
        <f t="shared" ref="L174" si="53">SUM(L166:L173)</f>
        <v>63.29</v>
      </c>
    </row>
    <row r="175" spans="1:12" ht="15.75" thickBot="1" x14ac:dyDescent="0.3">
      <c r="A175" s="26">
        <f>A166</f>
        <v>2</v>
      </c>
      <c r="B175" s="13">
        <v>9</v>
      </c>
      <c r="C175" s="10" t="s">
        <v>25</v>
      </c>
      <c r="D175" s="7" t="s">
        <v>26</v>
      </c>
      <c r="E175" s="70"/>
      <c r="F175" s="58"/>
      <c r="G175" s="66"/>
      <c r="H175" s="66"/>
      <c r="I175" s="67"/>
      <c r="J175" s="66"/>
      <c r="K175" s="41"/>
      <c r="L175" s="66"/>
    </row>
    <row r="176" spans="1:12" ht="15" x14ac:dyDescent="0.25">
      <c r="A176" s="23"/>
      <c r="B176" s="15"/>
      <c r="C176" s="11"/>
      <c r="D176" s="7" t="s">
        <v>27</v>
      </c>
      <c r="E176" s="69"/>
      <c r="F176" s="69"/>
      <c r="G176" s="69"/>
      <c r="H176" s="69"/>
      <c r="I176" s="69"/>
      <c r="J176" s="69"/>
      <c r="K176" s="41"/>
      <c r="L176" s="69"/>
    </row>
    <row r="177" spans="1:12" ht="15.75" thickBot="1" x14ac:dyDescent="0.3">
      <c r="A177" s="23"/>
      <c r="B177" s="15"/>
      <c r="C177" s="11"/>
      <c r="D177" s="7" t="s">
        <v>28</v>
      </c>
      <c r="E177" s="69"/>
      <c r="F177" s="69"/>
      <c r="G177" s="69"/>
      <c r="H177" s="69"/>
      <c r="I177" s="69"/>
      <c r="J177" s="69"/>
      <c r="K177" s="41"/>
      <c r="L177" s="73"/>
    </row>
    <row r="178" spans="1:12" ht="15" x14ac:dyDescent="0.25">
      <c r="A178" s="23"/>
      <c r="B178" s="15"/>
      <c r="C178" s="11"/>
      <c r="D178" s="7" t="s">
        <v>29</v>
      </c>
      <c r="E178" s="48"/>
      <c r="F178" s="59"/>
      <c r="G178" s="60"/>
      <c r="H178" s="60"/>
      <c r="I178" s="61"/>
      <c r="J178" s="60"/>
      <c r="K178" s="41"/>
      <c r="L178" s="60"/>
    </row>
    <row r="179" spans="1:12" ht="15" x14ac:dyDescent="0.25">
      <c r="A179" s="23"/>
      <c r="B179" s="15"/>
      <c r="C179" s="11"/>
      <c r="D179" s="7" t="s">
        <v>30</v>
      </c>
      <c r="E179" s="69"/>
      <c r="F179" s="69"/>
      <c r="G179" s="69"/>
      <c r="H179" s="69"/>
      <c r="I179" s="69"/>
      <c r="J179" s="69"/>
      <c r="K179" s="41"/>
      <c r="L179" s="69"/>
    </row>
    <row r="180" spans="1:12" ht="15" x14ac:dyDescent="0.25">
      <c r="A180" s="23"/>
      <c r="B180" s="15"/>
      <c r="C180" s="11"/>
      <c r="D180" s="7" t="s">
        <v>31</v>
      </c>
      <c r="E180" s="69"/>
      <c r="F180" s="69"/>
      <c r="G180" s="69"/>
      <c r="H180" s="69"/>
      <c r="I180" s="69"/>
      <c r="J180" s="69"/>
      <c r="K180" s="41"/>
      <c r="L180" s="69"/>
    </row>
    <row r="181" spans="1:12" ht="15.75" thickBot="1" x14ac:dyDescent="0.3">
      <c r="A181" s="23"/>
      <c r="B181" s="15"/>
      <c r="C181" s="11"/>
      <c r="D181" s="7" t="s">
        <v>32</v>
      </c>
      <c r="E181" s="49"/>
      <c r="F181" s="56"/>
      <c r="G181" s="62"/>
      <c r="H181" s="62"/>
      <c r="I181" s="63"/>
      <c r="J181" s="62"/>
      <c r="K181" s="41"/>
      <c r="L181" s="62"/>
    </row>
    <row r="182" spans="1:12" ht="15" x14ac:dyDescent="0.25">
      <c r="A182" s="23"/>
      <c r="B182" s="15"/>
      <c r="C182" s="11"/>
      <c r="D182" s="6"/>
      <c r="E182" s="48"/>
      <c r="F182" s="59"/>
      <c r="G182" s="60"/>
      <c r="H182" s="60"/>
      <c r="I182" s="61"/>
      <c r="J182" s="60"/>
      <c r="K182" s="41"/>
      <c r="L182" s="6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.75" thickBot="1" x14ac:dyDescent="0.25">
      <c r="A185" s="29">
        <f>A166</f>
        <v>2</v>
      </c>
      <c r="B185" s="30">
        <f>B166</f>
        <v>9</v>
      </c>
      <c r="C185" s="80" t="s">
        <v>4</v>
      </c>
      <c r="D185" s="81"/>
      <c r="E185" s="31"/>
      <c r="F185" s="32">
        <f>F174+F184</f>
        <v>870</v>
      </c>
      <c r="G185" s="32">
        <f t="shared" ref="G185" si="54">G174+G184</f>
        <v>17</v>
      </c>
      <c r="H185" s="32">
        <f t="shared" ref="H185" si="55">H174+H184</f>
        <v>16.7</v>
      </c>
      <c r="I185" s="32">
        <f t="shared" ref="I185" si="56">I174+I184</f>
        <v>92.5</v>
      </c>
      <c r="J185" s="32">
        <f t="shared" ref="J185:L185" si="57">J174+J184</f>
        <v>585.6</v>
      </c>
      <c r="K185" s="32"/>
      <c r="L185" s="32">
        <f t="shared" si="57"/>
        <v>63.29</v>
      </c>
    </row>
    <row r="186" spans="1:12" ht="15.75" thickBot="1" x14ac:dyDescent="0.3">
      <c r="A186" s="20">
        <v>2</v>
      </c>
      <c r="B186" s="21">
        <v>10</v>
      </c>
      <c r="C186" s="22" t="s">
        <v>20</v>
      </c>
      <c r="D186" s="5" t="s">
        <v>21</v>
      </c>
      <c r="E186" s="74" t="s">
        <v>56</v>
      </c>
      <c r="F186" s="75">
        <v>155</v>
      </c>
      <c r="G186" s="76">
        <v>6</v>
      </c>
      <c r="H186" s="76">
        <v>4</v>
      </c>
      <c r="I186" s="76">
        <v>24</v>
      </c>
      <c r="J186" s="76">
        <v>187</v>
      </c>
      <c r="K186" s="41"/>
      <c r="L186" s="76">
        <v>6.78</v>
      </c>
    </row>
    <row r="187" spans="1:12" ht="15" x14ac:dyDescent="0.25">
      <c r="A187" s="23"/>
      <c r="B187" s="15"/>
      <c r="C187" s="11"/>
      <c r="D187" s="6"/>
      <c r="E187" s="48" t="s">
        <v>55</v>
      </c>
      <c r="F187" s="59">
        <v>55</v>
      </c>
      <c r="G187" s="60">
        <v>13</v>
      </c>
      <c r="H187" s="60">
        <v>15</v>
      </c>
      <c r="I187" s="61">
        <v>0.3</v>
      </c>
      <c r="J187" s="60">
        <v>188</v>
      </c>
      <c r="K187" s="41"/>
      <c r="L187" s="60">
        <v>34.32</v>
      </c>
    </row>
    <row r="188" spans="1:12" ht="15" x14ac:dyDescent="0.25">
      <c r="A188" s="23"/>
      <c r="B188" s="15"/>
      <c r="C188" s="11"/>
      <c r="D188" s="7" t="s">
        <v>22</v>
      </c>
      <c r="E188" s="49" t="s">
        <v>52</v>
      </c>
      <c r="F188" s="56">
        <v>215</v>
      </c>
      <c r="G188" s="62">
        <v>0</v>
      </c>
      <c r="H188" s="62">
        <v>0</v>
      </c>
      <c r="I188" s="63">
        <v>11</v>
      </c>
      <c r="J188" s="62">
        <v>60</v>
      </c>
      <c r="K188" s="41"/>
      <c r="L188" s="62">
        <v>1.69</v>
      </c>
    </row>
    <row r="189" spans="1:12" ht="15.75" thickBot="1" x14ac:dyDescent="0.3">
      <c r="A189" s="23"/>
      <c r="B189" s="15"/>
      <c r="C189" s="11"/>
      <c r="D189" s="7" t="s">
        <v>23</v>
      </c>
      <c r="E189" s="52" t="s">
        <v>42</v>
      </c>
      <c r="F189" s="58">
        <v>40</v>
      </c>
      <c r="G189" s="66">
        <v>2.6</v>
      </c>
      <c r="H189" s="66">
        <v>0.4</v>
      </c>
      <c r="I189" s="67">
        <v>13.6</v>
      </c>
      <c r="J189" s="66">
        <v>2.6</v>
      </c>
      <c r="K189" s="41"/>
      <c r="L189" s="66">
        <v>3.3</v>
      </c>
    </row>
    <row r="190" spans="1:12" ht="15" x14ac:dyDescent="0.25">
      <c r="A190" s="23"/>
      <c r="B190" s="15"/>
      <c r="C190" s="11"/>
      <c r="D190" s="7"/>
      <c r="E190" s="78" t="s">
        <v>61</v>
      </c>
      <c r="F190" s="56">
        <v>30</v>
      </c>
      <c r="G190" s="62">
        <v>3</v>
      </c>
      <c r="H190" s="62">
        <v>1.2</v>
      </c>
      <c r="I190" s="63">
        <v>20</v>
      </c>
      <c r="J190" s="62">
        <v>3</v>
      </c>
      <c r="K190" s="41"/>
      <c r="L190" s="62">
        <v>1.64</v>
      </c>
    </row>
    <row r="191" spans="1:12" ht="15.75" thickBot="1" x14ac:dyDescent="0.3">
      <c r="A191" s="23"/>
      <c r="B191" s="15"/>
      <c r="C191" s="11"/>
      <c r="D191" s="7" t="s">
        <v>24</v>
      </c>
      <c r="E191" s="70" t="s">
        <v>47</v>
      </c>
      <c r="F191" s="58">
        <v>200</v>
      </c>
      <c r="G191" s="66">
        <v>0</v>
      </c>
      <c r="H191" s="66">
        <v>0</v>
      </c>
      <c r="I191" s="67">
        <v>20</v>
      </c>
      <c r="J191" s="66">
        <v>120</v>
      </c>
      <c r="K191" s="41"/>
      <c r="L191" s="66">
        <v>14.61</v>
      </c>
    </row>
    <row r="192" spans="1:12" ht="15" x14ac:dyDescent="0.25">
      <c r="A192" s="23"/>
      <c r="B192" s="15"/>
      <c r="C192" s="11"/>
      <c r="D192" s="79" t="s">
        <v>26</v>
      </c>
      <c r="E192" s="49" t="s">
        <v>57</v>
      </c>
      <c r="F192" s="56">
        <v>100</v>
      </c>
      <c r="G192" s="62">
        <v>1.4</v>
      </c>
      <c r="H192" s="62">
        <v>5.0999999999999996</v>
      </c>
      <c r="I192" s="63">
        <v>8.9</v>
      </c>
      <c r="J192" s="62">
        <v>88</v>
      </c>
      <c r="K192" s="41"/>
      <c r="L192" s="62">
        <v>0.95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SUM(F186:F193)</f>
        <v>795</v>
      </c>
      <c r="G194" s="19">
        <f t="shared" ref="G194:J194" si="58">SUM(G186:G193)</f>
        <v>26</v>
      </c>
      <c r="H194" s="19">
        <f t="shared" si="58"/>
        <v>25.699999999999996</v>
      </c>
      <c r="I194" s="19">
        <f t="shared" si="58"/>
        <v>97.800000000000011</v>
      </c>
      <c r="J194" s="19">
        <f t="shared" si="58"/>
        <v>648.6</v>
      </c>
      <c r="K194" s="25"/>
      <c r="L194" s="19">
        <f t="shared" ref="L194" si="59">SUM(L186:L193)</f>
        <v>63.29</v>
      </c>
    </row>
    <row r="195" spans="1:12" ht="15" x14ac:dyDescent="0.25">
      <c r="A195" s="26">
        <f>A186</f>
        <v>2</v>
      </c>
      <c r="B195" s="13">
        <v>10</v>
      </c>
      <c r="C195" s="10" t="s">
        <v>25</v>
      </c>
      <c r="D195" s="7" t="s">
        <v>26</v>
      </c>
      <c r="E195" s="49"/>
      <c r="F195" s="56"/>
      <c r="G195" s="62"/>
      <c r="H195" s="62"/>
      <c r="I195" s="63"/>
      <c r="J195" s="62"/>
      <c r="K195" s="41"/>
      <c r="L195" s="62"/>
    </row>
    <row r="196" spans="1:12" ht="15" x14ac:dyDescent="0.25">
      <c r="A196" s="23"/>
      <c r="B196" s="15"/>
      <c r="C196" s="11"/>
      <c r="D196" s="7" t="s">
        <v>27</v>
      </c>
      <c r="E196" s="68"/>
      <c r="F196" s="68"/>
      <c r="G196" s="68"/>
      <c r="H196" s="68"/>
      <c r="I196" s="68"/>
      <c r="J196" s="68"/>
      <c r="K196" s="68"/>
      <c r="L196" s="68"/>
    </row>
    <row r="197" spans="1:12" ht="15.75" thickBot="1" x14ac:dyDescent="0.3">
      <c r="A197" s="23"/>
      <c r="B197" s="15"/>
      <c r="C197" s="11"/>
      <c r="D197" s="7" t="s">
        <v>28</v>
      </c>
      <c r="E197" s="74"/>
      <c r="F197" s="75"/>
      <c r="G197" s="76"/>
      <c r="H197" s="76"/>
      <c r="I197" s="76"/>
      <c r="J197" s="76"/>
      <c r="K197" s="41"/>
      <c r="L197" s="76"/>
    </row>
    <row r="198" spans="1:12" ht="15" x14ac:dyDescent="0.25">
      <c r="A198" s="23"/>
      <c r="B198" s="15"/>
      <c r="C198" s="11"/>
      <c r="D198" s="7" t="s">
        <v>29</v>
      </c>
      <c r="E198" s="48"/>
      <c r="F198" s="59"/>
      <c r="G198" s="60"/>
      <c r="H198" s="60"/>
      <c r="I198" s="61"/>
      <c r="J198" s="60"/>
      <c r="K198" s="41"/>
      <c r="L198" s="60"/>
    </row>
    <row r="199" spans="1:12" ht="15" x14ac:dyDescent="0.25">
      <c r="A199" s="23"/>
      <c r="B199" s="15"/>
      <c r="C199" s="11"/>
      <c r="D199" s="7" t="s">
        <v>30</v>
      </c>
      <c r="E199" s="49"/>
      <c r="F199" s="56"/>
      <c r="G199" s="62"/>
      <c r="H199" s="62"/>
      <c r="I199" s="63"/>
      <c r="J199" s="62"/>
      <c r="K199" s="41"/>
      <c r="L199" s="62"/>
    </row>
    <row r="200" spans="1:12" ht="15" x14ac:dyDescent="0.25">
      <c r="A200" s="23"/>
      <c r="B200" s="15"/>
      <c r="C200" s="11"/>
      <c r="D200" s="7" t="s">
        <v>31</v>
      </c>
      <c r="E200" s="51"/>
      <c r="F200" s="57"/>
      <c r="G200" s="64"/>
      <c r="H200" s="64"/>
      <c r="I200" s="65"/>
      <c r="J200" s="64"/>
      <c r="K200" s="41"/>
      <c r="L200" s="64"/>
    </row>
    <row r="201" spans="1:12" ht="15" x14ac:dyDescent="0.25">
      <c r="A201" s="23"/>
      <c r="B201" s="15"/>
      <c r="C201" s="11"/>
      <c r="D201" s="7" t="s">
        <v>32</v>
      </c>
      <c r="E201" s="49"/>
      <c r="F201" s="56"/>
      <c r="G201" s="62"/>
      <c r="H201" s="62"/>
      <c r="I201" s="63"/>
      <c r="J201" s="62"/>
      <c r="K201" s="41"/>
      <c r="L201" s="62"/>
    </row>
    <row r="202" spans="1:12" ht="15.75" thickBot="1" x14ac:dyDescent="0.3">
      <c r="A202" s="23"/>
      <c r="B202" s="15"/>
      <c r="C202" s="11"/>
      <c r="D202" s="6"/>
      <c r="E202" s="70"/>
      <c r="F202" s="58"/>
      <c r="G202" s="66"/>
      <c r="H202" s="66"/>
      <c r="I202" s="67"/>
      <c r="J202" s="66"/>
      <c r="K202" s="41"/>
      <c r="L202" s="66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4"/>
      <c r="B204" s="17"/>
      <c r="C204" s="8"/>
      <c r="D204" s="18" t="s">
        <v>33</v>
      </c>
      <c r="E204" s="9"/>
      <c r="F204" s="19"/>
      <c r="G204" s="19"/>
      <c r="H204" s="19"/>
      <c r="I204" s="19"/>
      <c r="J204" s="19"/>
      <c r="K204" s="25"/>
      <c r="L204" s="19"/>
    </row>
    <row r="205" spans="1:12" ht="15.75" thickBot="1" x14ac:dyDescent="0.25">
      <c r="A205" s="29">
        <f>A186</f>
        <v>2</v>
      </c>
      <c r="B205" s="30">
        <f>B186</f>
        <v>10</v>
      </c>
      <c r="C205" s="80" t="s">
        <v>4</v>
      </c>
      <c r="D205" s="81"/>
      <c r="E205" s="31"/>
      <c r="F205" s="32">
        <f>F194+F204</f>
        <v>795</v>
      </c>
      <c r="G205" s="32">
        <f t="shared" ref="G205" si="60">G194+G204</f>
        <v>26</v>
      </c>
      <c r="H205" s="32">
        <f t="shared" ref="H205" si="61">H194+H204</f>
        <v>25.699999999999996</v>
      </c>
      <c r="I205" s="32">
        <f t="shared" ref="I205" si="62">I194+I204</f>
        <v>97.800000000000011</v>
      </c>
      <c r="J205" s="32">
        <f t="shared" ref="J205:L205" si="63">J194+J204</f>
        <v>648.6</v>
      </c>
      <c r="K205" s="32"/>
      <c r="L205" s="32">
        <f t="shared" si="63"/>
        <v>63.29</v>
      </c>
    </row>
    <row r="206" spans="1:12" ht="13.5" thickBot="1" x14ac:dyDescent="0.25">
      <c r="A206" s="27"/>
      <c r="B206" s="28"/>
      <c r="C206" s="82" t="s">
        <v>5</v>
      </c>
      <c r="D206" s="82"/>
      <c r="E206" s="82"/>
      <c r="F206" s="34">
        <f>(F25+F45+F65+F85+F105+F125+F145+F165+F185+F205)/(IF(F25=0,0,1)+IF(F45=0,0,1)+IF(F65=0,0,1)+IF(F85=0,0,1)+IF(F105=0,0,1)+IF(F125=0,0,1)+IF(F145=0,0,1)+IF(F165=0,0,1)+IF(F185=0,0,1)+IF(F205=0,0,1))</f>
        <v>785</v>
      </c>
      <c r="G206" s="34">
        <f t="shared" ref="G206:J206" si="64">(G25+G45+G65+G85+G105+G125+G145+G165+G185+G205)/(IF(G25=0,0,1)+IF(G45=0,0,1)+IF(G65=0,0,1)+IF(G85=0,0,1)+IF(G105=0,0,1)+IF(G125=0,0,1)+IF(G145=0,0,1)+IF(G165=0,0,1)+IF(G185=0,0,1)+IF(G205=0,0,1))</f>
        <v>23.05</v>
      </c>
      <c r="H206" s="34">
        <f t="shared" si="64"/>
        <v>19.699999999999996</v>
      </c>
      <c r="I206" s="34">
        <f t="shared" si="64"/>
        <v>103.55999999999999</v>
      </c>
      <c r="J206" s="34">
        <f t="shared" si="64"/>
        <v>485.06000000000006</v>
      </c>
      <c r="K206" s="34"/>
      <c r="L206" s="34">
        <f t="shared" ref="L206" si="65">(L25+L45+L65+L85+L105+L125+L145+L165+L185+L205)/(IF(L25=0,0,1)+IF(L45=0,0,1)+IF(L65=0,0,1)+IF(L85=0,0,1)+IF(L105=0,0,1)+IF(L125=0,0,1)+IF(L145=0,0,1)+IF(L165=0,0,1)+IF(L185=0,0,1)+IF(L205=0,0,1))</f>
        <v>63.29</v>
      </c>
    </row>
  </sheetData>
  <sheetProtection insertRows="0"/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dcterms:created xsi:type="dcterms:W3CDTF">2022-05-16T14:23:56Z</dcterms:created>
  <dcterms:modified xsi:type="dcterms:W3CDTF">2025-02-19T08:27:10Z</dcterms:modified>
</cp:coreProperties>
</file>