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/>
  <bookViews>
    <workbookView xWindow="720" yWindow="0" windowWidth="15330" windowHeight="865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2" i="1"/>
  <c r="H192"/>
  <c r="G192"/>
  <c r="F192"/>
  <c r="E192"/>
  <c r="B346"/>
  <c r="A346"/>
  <c r="I345"/>
  <c r="H345"/>
  <c r="G345"/>
  <c r="F345"/>
  <c r="E345"/>
  <c r="B344"/>
  <c r="A344"/>
  <c r="I343"/>
  <c r="H343"/>
  <c r="G343"/>
  <c r="F343"/>
  <c r="E343"/>
  <c r="B339"/>
  <c r="A339"/>
  <c r="I338"/>
  <c r="H338"/>
  <c r="G338"/>
  <c r="F338"/>
  <c r="E338"/>
  <c r="B336"/>
  <c r="A336"/>
  <c r="I335"/>
  <c r="H335"/>
  <c r="G335"/>
  <c r="F335"/>
  <c r="E335"/>
  <c r="B329"/>
  <c r="A329"/>
  <c r="I328"/>
  <c r="H328"/>
  <c r="G328"/>
  <c r="F328"/>
  <c r="E328"/>
  <c r="B322"/>
  <c r="A322"/>
  <c r="I321"/>
  <c r="H321"/>
  <c r="G321"/>
  <c r="F321"/>
  <c r="E321"/>
  <c r="B320"/>
  <c r="A320"/>
  <c r="I319"/>
  <c r="H319"/>
  <c r="G319"/>
  <c r="F319"/>
  <c r="E319"/>
  <c r="B315"/>
  <c r="A315"/>
  <c r="I314"/>
  <c r="H314"/>
  <c r="G314"/>
  <c r="F314"/>
  <c r="E314"/>
  <c r="B312"/>
  <c r="A312"/>
  <c r="I311"/>
  <c r="H311"/>
  <c r="G311"/>
  <c r="F311"/>
  <c r="E311"/>
  <c r="B305"/>
  <c r="A305"/>
  <c r="I304"/>
  <c r="H304"/>
  <c r="G304"/>
  <c r="F304"/>
  <c r="E304"/>
  <c r="B299"/>
  <c r="A299"/>
  <c r="I298"/>
  <c r="H298"/>
  <c r="G298"/>
  <c r="F298"/>
  <c r="E298"/>
  <c r="B297"/>
  <c r="A297"/>
  <c r="I296"/>
  <c r="H296"/>
  <c r="G296"/>
  <c r="F296"/>
  <c r="E296"/>
  <c r="B291"/>
  <c r="A291"/>
  <c r="I290"/>
  <c r="H290"/>
  <c r="G290"/>
  <c r="F290"/>
  <c r="E290"/>
  <c r="B287"/>
  <c r="A287"/>
  <c r="I286"/>
  <c r="H286"/>
  <c r="G286"/>
  <c r="F286"/>
  <c r="E286"/>
  <c r="B279"/>
  <c r="A279"/>
  <c r="I278"/>
  <c r="H278"/>
  <c r="G278"/>
  <c r="F278"/>
  <c r="E278"/>
  <c r="B273"/>
  <c r="A273"/>
  <c r="I272"/>
  <c r="H272"/>
  <c r="G272"/>
  <c r="F272"/>
  <c r="E272"/>
  <c r="B271"/>
  <c r="A271"/>
  <c r="I270"/>
  <c r="H270"/>
  <c r="G270"/>
  <c r="F270"/>
  <c r="E270"/>
  <c r="B266"/>
  <c r="A266"/>
  <c r="I265"/>
  <c r="H265"/>
  <c r="G265"/>
  <c r="F265"/>
  <c r="E265"/>
  <c r="B263"/>
  <c r="A263"/>
  <c r="I262"/>
  <c r="H262"/>
  <c r="G262"/>
  <c r="F262"/>
  <c r="E262"/>
  <c r="B257"/>
  <c r="A257"/>
  <c r="I256"/>
  <c r="H256"/>
  <c r="G256"/>
  <c r="F256"/>
  <c r="E256"/>
  <c r="I108"/>
  <c r="H108"/>
  <c r="G108"/>
  <c r="F108"/>
  <c r="E108"/>
  <c r="I100"/>
  <c r="H100"/>
  <c r="G100"/>
  <c r="F100"/>
  <c r="E100"/>
  <c r="I61"/>
  <c r="H61"/>
  <c r="G61"/>
  <c r="F61"/>
  <c r="E61"/>
  <c r="I36"/>
  <c r="H36"/>
  <c r="G36"/>
  <c r="F36"/>
  <c r="E36"/>
  <c r="G346" l="1"/>
  <c r="H346"/>
  <c r="H322"/>
  <c r="E346"/>
  <c r="I346"/>
  <c r="F346"/>
  <c r="H299"/>
  <c r="E322"/>
  <c r="I322"/>
  <c r="F322"/>
  <c r="G322"/>
  <c r="H273"/>
  <c r="E299"/>
  <c r="I299"/>
  <c r="F299"/>
  <c r="G299"/>
  <c r="I273"/>
  <c r="E273"/>
  <c r="F273"/>
  <c r="G273"/>
  <c r="I18" l="1"/>
  <c r="H18"/>
  <c r="G18"/>
  <c r="F18"/>
  <c r="I29"/>
  <c r="H29"/>
  <c r="G29"/>
  <c r="F29"/>
  <c r="E29"/>
  <c r="I27"/>
  <c r="H27"/>
  <c r="G27"/>
  <c r="F27"/>
  <c r="E27"/>
  <c r="B251"/>
  <c r="A251"/>
  <c r="I250"/>
  <c r="H250"/>
  <c r="G250"/>
  <c r="F250"/>
  <c r="E250"/>
  <c r="B249"/>
  <c r="A249"/>
  <c r="I248"/>
  <c r="H248"/>
  <c r="G248"/>
  <c r="F248"/>
  <c r="E248"/>
  <c r="B244"/>
  <c r="A244"/>
  <c r="I243"/>
  <c r="H243"/>
  <c r="G243"/>
  <c r="F243"/>
  <c r="E243"/>
  <c r="B241"/>
  <c r="A241"/>
  <c r="I240"/>
  <c r="H240"/>
  <c r="G240"/>
  <c r="F240"/>
  <c r="E240"/>
  <c r="B235"/>
  <c r="A235"/>
  <c r="I234"/>
  <c r="H234"/>
  <c r="G234"/>
  <c r="F234"/>
  <c r="E234"/>
  <c r="B228"/>
  <c r="A228"/>
  <c r="J227"/>
  <c r="I227"/>
  <c r="H227"/>
  <c r="G227"/>
  <c r="F227"/>
  <c r="E227"/>
  <c r="B226"/>
  <c r="A226"/>
  <c r="I225"/>
  <c r="H225"/>
  <c r="G225"/>
  <c r="F225"/>
  <c r="E225"/>
  <c r="B220"/>
  <c r="A220"/>
  <c r="I219"/>
  <c r="H219"/>
  <c r="G219"/>
  <c r="F219"/>
  <c r="E219"/>
  <c r="B217"/>
  <c r="A217"/>
  <c r="I216"/>
  <c r="H216"/>
  <c r="G216"/>
  <c r="F216"/>
  <c r="E216"/>
  <c r="B211"/>
  <c r="A211"/>
  <c r="I210"/>
  <c r="H210"/>
  <c r="G210"/>
  <c r="F210"/>
  <c r="E210"/>
  <c r="B204"/>
  <c r="A204"/>
  <c r="I203"/>
  <c r="H203"/>
  <c r="G203"/>
  <c r="F203"/>
  <c r="E203"/>
  <c r="B202"/>
  <c r="A202"/>
  <c r="I201"/>
  <c r="H201"/>
  <c r="G201"/>
  <c r="F201"/>
  <c r="E201"/>
  <c r="B196"/>
  <c r="A196"/>
  <c r="I195"/>
  <c r="H195"/>
  <c r="G195"/>
  <c r="F195"/>
  <c r="E195"/>
  <c r="B193"/>
  <c r="A193"/>
  <c r="B185"/>
  <c r="A185"/>
  <c r="I184"/>
  <c r="H184"/>
  <c r="G184"/>
  <c r="F184"/>
  <c r="E184"/>
  <c r="B178"/>
  <c r="A178"/>
  <c r="I177"/>
  <c r="H177"/>
  <c r="G177"/>
  <c r="F177"/>
  <c r="E177"/>
  <c r="B176"/>
  <c r="A176"/>
  <c r="I175"/>
  <c r="H175"/>
  <c r="G175"/>
  <c r="F175"/>
  <c r="E175"/>
  <c r="B171"/>
  <c r="A171"/>
  <c r="I170"/>
  <c r="H170"/>
  <c r="G170"/>
  <c r="F170"/>
  <c r="E170"/>
  <c r="B168"/>
  <c r="A168"/>
  <c r="I167"/>
  <c r="H167"/>
  <c r="G167"/>
  <c r="F167"/>
  <c r="E167"/>
  <c r="B160"/>
  <c r="A160"/>
  <c r="I159"/>
  <c r="H159"/>
  <c r="G159"/>
  <c r="F159"/>
  <c r="E159"/>
  <c r="B153"/>
  <c r="A153"/>
  <c r="I152"/>
  <c r="H152"/>
  <c r="G152"/>
  <c r="F152"/>
  <c r="E152"/>
  <c r="B151"/>
  <c r="A151"/>
  <c r="I150"/>
  <c r="H150"/>
  <c r="G150"/>
  <c r="F150"/>
  <c r="E150"/>
  <c r="B146"/>
  <c r="A146"/>
  <c r="I145"/>
  <c r="H145"/>
  <c r="G145"/>
  <c r="F145"/>
  <c r="E145"/>
  <c r="B142"/>
  <c r="A142"/>
  <c r="I141"/>
  <c r="H141"/>
  <c r="G141"/>
  <c r="F141"/>
  <c r="E141"/>
  <c r="I133"/>
  <c r="H133"/>
  <c r="G133"/>
  <c r="F133"/>
  <c r="E133"/>
  <c r="B127"/>
  <c r="A127"/>
  <c r="I126"/>
  <c r="H126"/>
  <c r="G126"/>
  <c r="F126"/>
  <c r="E126"/>
  <c r="B125"/>
  <c r="A125"/>
  <c r="I124"/>
  <c r="H124"/>
  <c r="G124"/>
  <c r="F124"/>
  <c r="E124"/>
  <c r="B120"/>
  <c r="A120"/>
  <c r="I119"/>
  <c r="H119"/>
  <c r="G119"/>
  <c r="F119"/>
  <c r="E119"/>
  <c r="B117"/>
  <c r="A117"/>
  <c r="I116"/>
  <c r="H116"/>
  <c r="G116"/>
  <c r="F116"/>
  <c r="E116"/>
  <c r="B109"/>
  <c r="A109"/>
  <c r="B103"/>
  <c r="A103"/>
  <c r="I102"/>
  <c r="H102"/>
  <c r="G102"/>
  <c r="F102"/>
  <c r="E102"/>
  <c r="B101"/>
  <c r="A101"/>
  <c r="B95"/>
  <c r="A95"/>
  <c r="I94"/>
  <c r="H94"/>
  <c r="G94"/>
  <c r="F94"/>
  <c r="E94"/>
  <c r="B91"/>
  <c r="A91"/>
  <c r="I90"/>
  <c r="H90"/>
  <c r="G90"/>
  <c r="F90"/>
  <c r="E90"/>
  <c r="B85"/>
  <c r="A85"/>
  <c r="I84"/>
  <c r="H84"/>
  <c r="G84"/>
  <c r="F84"/>
  <c r="E84"/>
  <c r="B79"/>
  <c r="A79"/>
  <c r="I78"/>
  <c r="H78"/>
  <c r="G78"/>
  <c r="F78"/>
  <c r="E78"/>
  <c r="B77"/>
  <c r="A77"/>
  <c r="I76"/>
  <c r="H76"/>
  <c r="G76"/>
  <c r="F76"/>
  <c r="E76"/>
  <c r="B71"/>
  <c r="A71"/>
  <c r="I70"/>
  <c r="H70"/>
  <c r="G70"/>
  <c r="F70"/>
  <c r="E70"/>
  <c r="B68"/>
  <c r="A68"/>
  <c r="I67"/>
  <c r="H67"/>
  <c r="G67"/>
  <c r="F67"/>
  <c r="E67"/>
  <c r="B62"/>
  <c r="A62"/>
  <c r="B55"/>
  <c r="A55"/>
  <c r="I54"/>
  <c r="H54"/>
  <c r="G54"/>
  <c r="F54"/>
  <c r="E54"/>
  <c r="B53"/>
  <c r="A53"/>
  <c r="I52"/>
  <c r="H52"/>
  <c r="G52"/>
  <c r="F52"/>
  <c r="E52"/>
  <c r="B48"/>
  <c r="A48"/>
  <c r="I47"/>
  <c r="H47"/>
  <c r="G47"/>
  <c r="F47"/>
  <c r="E47"/>
  <c r="B45"/>
  <c r="A45"/>
  <c r="I44"/>
  <c r="H44"/>
  <c r="G44"/>
  <c r="F44"/>
  <c r="E44"/>
  <c r="B37"/>
  <c r="A37"/>
  <c r="B30"/>
  <c r="A30"/>
  <c r="B28"/>
  <c r="A28"/>
  <c r="B23"/>
  <c r="A23"/>
  <c r="I22"/>
  <c r="H22"/>
  <c r="G22"/>
  <c r="F22"/>
  <c r="E22"/>
  <c r="B19"/>
  <c r="A19"/>
  <c r="E18"/>
  <c r="B12"/>
  <c r="A12"/>
  <c r="I11"/>
  <c r="H11"/>
  <c r="G11"/>
  <c r="F11"/>
  <c r="E11"/>
  <c r="G30" l="1"/>
  <c r="E103"/>
  <c r="I103"/>
  <c r="F103"/>
  <c r="F127"/>
  <c r="H204"/>
  <c r="H228"/>
  <c r="E30"/>
  <c r="I30"/>
  <c r="F79"/>
  <c r="G103"/>
  <c r="H103"/>
  <c r="H127"/>
  <c r="F204"/>
  <c r="F228"/>
  <c r="F30"/>
  <c r="E79"/>
  <c r="G79"/>
  <c r="I79"/>
  <c r="H79"/>
  <c r="G127"/>
  <c r="F178"/>
  <c r="H178"/>
  <c r="E178"/>
  <c r="G178"/>
  <c r="I178"/>
  <c r="E204"/>
  <c r="G204"/>
  <c r="I204"/>
  <c r="E228"/>
  <c r="G228"/>
  <c r="I228"/>
  <c r="H30"/>
  <c r="E55"/>
  <c r="G55"/>
  <c r="I55"/>
  <c r="F55"/>
  <c r="H55"/>
  <c r="E127"/>
  <c r="F153"/>
  <c r="H153"/>
  <c r="E153"/>
  <c r="G153"/>
  <c r="I153"/>
  <c r="F251"/>
  <c r="H251"/>
  <c r="E251"/>
  <c r="G251"/>
  <c r="I127"/>
  <c r="I251"/>
  <c r="G347" l="1"/>
  <c r="E347"/>
  <c r="I347"/>
  <c r="H347"/>
  <c r="F347"/>
  <c r="F179"/>
  <c r="E179"/>
  <c r="H179"/>
  <c r="H348" s="1"/>
  <c r="H349" s="1"/>
  <c r="I179"/>
  <c r="I348" s="1"/>
  <c r="I349" s="1"/>
  <c r="G179"/>
  <c r="G348" l="1"/>
  <c r="G349" s="1"/>
  <c r="E348"/>
  <c r="E349" s="1"/>
  <c r="F348"/>
  <c r="F349" s="1"/>
</calcChain>
</file>

<file path=xl/sharedStrings.xml><?xml version="1.0" encoding="utf-8"?>
<sst xmlns="http://schemas.openxmlformats.org/spreadsheetml/2006/main" count="447" uniqueCount="133">
  <si>
    <t>Неделя</t>
  </si>
  <si>
    <t>День недели</t>
  </si>
  <si>
    <t>Прием пищи</t>
  </si>
  <si>
    <t>Белки</t>
  </si>
  <si>
    <t>Жиры</t>
  </si>
  <si>
    <t>Углеводы</t>
  </si>
  <si>
    <t>№ рецептуры</t>
  </si>
  <si>
    <t>Завтрак</t>
  </si>
  <si>
    <t>Чай сладкий</t>
  </si>
  <si>
    <t>Хлеб ржаной</t>
  </si>
  <si>
    <t>Обед</t>
  </si>
  <si>
    <t>Плов из отварной говядины</t>
  </si>
  <si>
    <t>Компот из кураги</t>
  </si>
  <si>
    <t>Хлеб пшеничный</t>
  </si>
  <si>
    <t>Полдник</t>
  </si>
  <si>
    <t>Ужин</t>
  </si>
  <si>
    <t>Ужин 2</t>
  </si>
  <si>
    <t>Яйцо вареное</t>
  </si>
  <si>
    <t>Картофельное пюре</t>
  </si>
  <si>
    <t>Чай с лимоном</t>
  </si>
  <si>
    <t>Какао с молоком</t>
  </si>
  <si>
    <t>Макаронные изделия отварные</t>
  </si>
  <si>
    <t>Напиток апельсиновый</t>
  </si>
  <si>
    <t>Кофейный напиток с молоком</t>
  </si>
  <si>
    <t>Напиток лимонный</t>
  </si>
  <si>
    <t>Каша гречневая рассыпчатая</t>
  </si>
  <si>
    <t>Салат из свеклы</t>
  </si>
  <si>
    <t>Жаркое по-домашнему</t>
  </si>
  <si>
    <t>Каша манная на молоке с маслом</t>
  </si>
  <si>
    <t>Бутерброд с маслом</t>
  </si>
  <si>
    <t xml:space="preserve">Печенье </t>
  </si>
  <si>
    <t>ТН</t>
  </si>
  <si>
    <t>Щи из свежей капусты с мясными консервами и сметаной</t>
  </si>
  <si>
    <t xml:space="preserve">Плов с мясом свинины </t>
  </si>
  <si>
    <t xml:space="preserve">Свекла отварная </t>
  </si>
  <si>
    <t>Сок фруктовый</t>
  </si>
  <si>
    <t>Запеканка из творога с молочным соусом</t>
  </si>
  <si>
    <t>223/326</t>
  </si>
  <si>
    <t>Рулет картофельный с мясом говядины и маслом</t>
  </si>
  <si>
    <t xml:space="preserve">Икра морковная </t>
  </si>
  <si>
    <t>Компот из сушёных яблок</t>
  </si>
  <si>
    <t xml:space="preserve">Кефир </t>
  </si>
  <si>
    <t>Итого за 1 день:</t>
  </si>
  <si>
    <t>Суп молочный с макаронными изделиями и маслом</t>
  </si>
  <si>
    <t>Бутерброд с повидлом</t>
  </si>
  <si>
    <t xml:space="preserve">Вафля </t>
  </si>
  <si>
    <t>Суп картофельный с бобовыми и мясом цыплят</t>
  </si>
  <si>
    <t>Биточки паровые</t>
  </si>
  <si>
    <t>Напиток из шиповника</t>
  </si>
  <si>
    <t>Пирожок с картофелем</t>
  </si>
  <si>
    <t>Чай сладкий с лимоном</t>
  </si>
  <si>
    <t>Голубцы ленивые</t>
  </si>
  <si>
    <t>Сок виноградный</t>
  </si>
  <si>
    <t>Снежок</t>
  </si>
  <si>
    <t>Итого за 2 день:</t>
  </si>
  <si>
    <t>Каша пшеничная на молоке с маслом</t>
  </si>
  <si>
    <t>Чай с молоком</t>
  </si>
  <si>
    <t>Суп картофельный с рыбными консервами</t>
  </si>
  <si>
    <t>Пельмени отварные с маслом</t>
  </si>
  <si>
    <t>Булочка веснушка</t>
  </si>
  <si>
    <t>Сок персиковый</t>
  </si>
  <si>
    <t>-</t>
  </si>
  <si>
    <t>Итого за 3 день:</t>
  </si>
  <si>
    <t>Рыба припущенная</t>
  </si>
  <si>
    <t>Компот из сухофруктов</t>
  </si>
  <si>
    <t>Йогурт</t>
  </si>
  <si>
    <t>Каша рисовая на молоке с маслом</t>
  </si>
  <si>
    <t>Бутерброд с сыром</t>
  </si>
  <si>
    <t xml:space="preserve">Пряник </t>
  </si>
  <si>
    <t>Рассольник с мясом говядины и сметаной</t>
  </si>
  <si>
    <t>Омлет</t>
  </si>
  <si>
    <t>Котлета рыбная из сельди</t>
  </si>
  <si>
    <t>Сок грушевый</t>
  </si>
  <si>
    <t>Икра свекольная</t>
  </si>
  <si>
    <t>Ряженка</t>
  </si>
  <si>
    <t>Итого за 4 день:</t>
  </si>
  <si>
    <t>Каша геркулесовая на молоке с маслом</t>
  </si>
  <si>
    <t xml:space="preserve">Бутерброд с маслом </t>
  </si>
  <si>
    <t>Борщ с мясом говядины и сметаной</t>
  </si>
  <si>
    <t>Рис отварной с маслом</t>
  </si>
  <si>
    <t>Гуляш из говядины</t>
  </si>
  <si>
    <t>Икра морковная</t>
  </si>
  <si>
    <t>Ватрушка с творогом</t>
  </si>
  <si>
    <t>Итого за 5 день:</t>
  </si>
  <si>
    <t>Запеканка картофельная с мясом</t>
  </si>
  <si>
    <t>Свёкла отварная</t>
  </si>
  <si>
    <t>Компот с изюмом</t>
  </si>
  <si>
    <t>Каша пшённая на молоке с маслом</t>
  </si>
  <si>
    <t>Щи по-уральски</t>
  </si>
  <si>
    <t>Птица отварная</t>
  </si>
  <si>
    <t>Капуста тушёная</t>
  </si>
  <si>
    <t>Запеканка из творога  с молочным соусом</t>
  </si>
  <si>
    <t>Птица тушёная в соусе с овощами</t>
  </si>
  <si>
    <t>Кефир</t>
  </si>
  <si>
    <t>Итого за 6 день:</t>
  </si>
  <si>
    <t>Сыр порциями</t>
  </si>
  <si>
    <t>Суп с макаронными изделиями и мясом кур</t>
  </si>
  <si>
    <t>Шницель рыбный рубленный</t>
  </si>
  <si>
    <t>Пудинг творожный с йогуртом</t>
  </si>
  <si>
    <t xml:space="preserve">Сок грушевый </t>
  </si>
  <si>
    <t>222/386</t>
  </si>
  <si>
    <t>Итого за 7 день:</t>
  </si>
  <si>
    <t>Итого за 1 неделю:</t>
  </si>
  <si>
    <t>Итого за 2 неделю:</t>
  </si>
  <si>
    <t>Котлета с соусом</t>
  </si>
  <si>
    <t xml:space="preserve">Молоко </t>
  </si>
  <si>
    <t xml:space="preserve">Морковь отварная </t>
  </si>
  <si>
    <t>Сок яблочный</t>
  </si>
  <si>
    <t xml:space="preserve">Компот с изюмом </t>
  </si>
  <si>
    <t>Рыба тушёная в томате с овощами</t>
  </si>
  <si>
    <t>Компот из сухих яблок</t>
  </si>
  <si>
    <t>Итого за весь период:</t>
  </si>
  <si>
    <t>Среднее значение за период:</t>
  </si>
  <si>
    <t>Плоды свежие в ассортименте (груша)</t>
  </si>
  <si>
    <t>Плоды свежие в ассортименте (яблоко)</t>
  </si>
  <si>
    <t>Наименование блюда</t>
  </si>
  <si>
    <t>Вес блюда</t>
  </si>
  <si>
    <t>Пищевые вещества</t>
  </si>
  <si>
    <t>Энергетическая ценность</t>
  </si>
  <si>
    <t>Школа</t>
  </si>
  <si>
    <t xml:space="preserve">ГБОУ Республики Марий Эл "Козьмодемьянская школа-интернат"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</si>
  <si>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</si>
  <si>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</si>
  <si>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</si>
  <si>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</si>
  <si>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</si>
  <si>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Новоселов А.Г</t>
  </si>
  <si>
    <t>Возрастная категория</t>
  </si>
  <si>
    <t>7-11 лет</t>
  </si>
  <si>
    <t>дата</t>
  </si>
  <si>
    <t>день</t>
  </si>
  <si>
    <t>месяц</t>
  </si>
  <si>
    <t>год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</si>
</sst>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b/>
      <sz val="11"/>
      <color rgb="FF2D2D2D"/>
      <name val="Times New Roman"/>
      <family val="1"/>
      <charset val="204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0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3" borderId="1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3" fillId="4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vertical="top" wrapText="1"/>
    </xf>
    <xf numFmtId="0" fontId="4" fillId="2" borderId="8" xfId="0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top" wrapText="1"/>
    </xf>
    <xf numFmtId="2" fontId="2" fillId="2" borderId="30" xfId="0" applyNumberFormat="1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top" wrapText="1"/>
    </xf>
    <xf numFmtId="0" fontId="2" fillId="2" borderId="29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vertical="top" wrapText="1"/>
    </xf>
    <xf numFmtId="2" fontId="4" fillId="4" borderId="11" xfId="0" applyNumberFormat="1" applyFont="1" applyFill="1" applyBorder="1" applyAlignment="1">
      <alignment horizontal="center" vertical="center" wrapText="1"/>
    </xf>
    <xf numFmtId="2" fontId="2" fillId="4" borderId="31" xfId="0" applyNumberFormat="1" applyFont="1" applyFill="1" applyBorder="1" applyAlignment="1">
      <alignment horizontal="center" vertical="top" wrapText="1"/>
    </xf>
    <xf numFmtId="0" fontId="5" fillId="0" borderId="32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top" wrapText="1"/>
    </xf>
    <xf numFmtId="0" fontId="4" fillId="4" borderId="26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vertical="top" wrapText="1"/>
    </xf>
    <xf numFmtId="2" fontId="4" fillId="3" borderId="36" xfId="0" applyNumberFormat="1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5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0" borderId="0" xfId="0" applyFont="1" applyAlignment="1">
      <alignment horizontal="right"/>
    </xf>
    <xf numFmtId="0" fontId="11" fillId="5" borderId="2" xfId="0" applyFont="1" applyFill="1" applyBorder="1" applyAlignment="1" applyProtection="1">
      <alignment horizontal="left" wrapText="1"/>
      <protection locked="0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5" borderId="2" xfId="0" applyFont="1" applyFill="1" applyBorder="1" applyProtection="1">
      <protection locked="0"/>
    </xf>
    <xf numFmtId="1" fontId="11" fillId="5" borderId="3" xfId="0" applyNumberFormat="1" applyFont="1" applyFill="1" applyBorder="1" applyAlignment="1" applyProtection="1">
      <alignment horizontal="center"/>
      <protection locked="0"/>
    </xf>
    <xf numFmtId="1" fontId="11" fillId="5" borderId="2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 vertical="top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0"/>
  <sheetViews>
    <sheetView tabSelected="1" topLeftCell="A271" zoomScale="80" zoomScaleNormal="80" workbookViewId="0">
      <selection activeCell="K3" sqref="K3"/>
    </sheetView>
  </sheetViews>
  <sheetFormatPr defaultColWidth="9.140625" defaultRowHeight="12.75"/>
  <cols>
    <col min="1" max="1" width="8" style="2" customWidth="1"/>
    <col min="2" max="2" width="7.5703125" style="2" customWidth="1"/>
    <col min="3" max="3" width="14.5703125" style="1" customWidth="1"/>
    <col min="4" max="4" width="34.42578125" style="2" customWidth="1"/>
    <col min="5" max="5" width="10.7109375" style="2" customWidth="1"/>
    <col min="6" max="6" width="8.85546875" style="2" customWidth="1"/>
    <col min="7" max="7" width="7.5703125" style="2" customWidth="1"/>
    <col min="8" max="8" width="10.28515625" style="2" customWidth="1"/>
    <col min="9" max="9" width="12.42578125" style="2" customWidth="1"/>
    <col min="10" max="10" width="13.7109375" style="2" customWidth="1"/>
    <col min="11" max="16384" width="9.140625" style="2"/>
  </cols>
  <sheetData>
    <row r="1" spans="1:12" ht="15" customHeight="1">
      <c r="A1" s="88" t="s">
        <v>119</v>
      </c>
      <c r="B1" s="89"/>
      <c r="C1" s="90" t="s">
        <v>120</v>
      </c>
      <c r="D1" s="91"/>
      <c r="E1" s="91"/>
      <c r="F1" s="92" t="s">
        <v>121</v>
      </c>
      <c r="G1" s="89" t="s">
        <v>122</v>
      </c>
      <c r="H1" s="93" t="s">
        <v>123</v>
      </c>
      <c r="I1" s="93"/>
      <c r="J1" s="93"/>
      <c r="K1" s="93"/>
      <c r="L1" s="89"/>
    </row>
    <row r="2" spans="1:12" ht="18.75" customHeight="1">
      <c r="A2" s="94" t="s">
        <v>124</v>
      </c>
      <c r="B2" s="89"/>
      <c r="C2" s="89"/>
      <c r="D2" s="88"/>
      <c r="E2" s="89"/>
      <c r="F2" s="89"/>
      <c r="G2" s="89" t="s">
        <v>125</v>
      </c>
      <c r="H2" s="93" t="s">
        <v>126</v>
      </c>
      <c r="I2" s="93"/>
      <c r="J2" s="93"/>
      <c r="K2" s="93"/>
      <c r="L2" s="89"/>
    </row>
    <row r="3" spans="1:12" ht="18.75" customHeight="1">
      <c r="A3" s="95" t="s">
        <v>127</v>
      </c>
      <c r="B3" s="89"/>
      <c r="C3" s="89"/>
      <c r="D3" s="96"/>
      <c r="E3" s="97" t="s">
        <v>128</v>
      </c>
      <c r="F3" s="89"/>
      <c r="G3" s="89" t="s">
        <v>129</v>
      </c>
      <c r="H3" s="98">
        <v>9</v>
      </c>
      <c r="I3" s="98">
        <v>6</v>
      </c>
      <c r="J3" s="99">
        <v>2025</v>
      </c>
      <c r="K3" s="88"/>
      <c r="L3" s="89"/>
    </row>
    <row r="4" spans="1:12" ht="18.75" customHeight="1" thickBot="1">
      <c r="A4" s="89"/>
      <c r="B4" s="89"/>
      <c r="C4" s="89"/>
      <c r="D4" s="95"/>
      <c r="E4" s="89"/>
      <c r="F4" s="89"/>
      <c r="G4" s="89"/>
      <c r="H4" s="100" t="s">
        <v>130</v>
      </c>
      <c r="I4" s="100" t="s">
        <v>131</v>
      </c>
      <c r="J4" s="100" t="s">
        <v>132</v>
      </c>
      <c r="K4" s="89"/>
      <c r="L4" s="89"/>
    </row>
    <row r="5" spans="1:12" ht="17.649999999999999" customHeight="1">
      <c r="A5" s="82" t="s">
        <v>0</v>
      </c>
      <c r="B5" s="80" t="s">
        <v>1</v>
      </c>
      <c r="C5" s="85" t="s">
        <v>2</v>
      </c>
      <c r="D5" s="80" t="s">
        <v>115</v>
      </c>
      <c r="E5" s="80" t="s">
        <v>116</v>
      </c>
      <c r="F5" s="87" t="s">
        <v>117</v>
      </c>
      <c r="G5" s="101"/>
      <c r="H5" s="102"/>
      <c r="I5" s="80" t="s">
        <v>118</v>
      </c>
      <c r="J5" s="81" t="s">
        <v>6</v>
      </c>
    </row>
    <row r="6" spans="1:12" ht="27.95" customHeight="1" thickBot="1">
      <c r="A6" s="83"/>
      <c r="B6" s="84"/>
      <c r="C6" s="86"/>
      <c r="D6" s="84"/>
      <c r="E6" s="84"/>
      <c r="F6" s="50" t="s">
        <v>3</v>
      </c>
      <c r="G6" s="50" t="s">
        <v>4</v>
      </c>
      <c r="H6" s="50" t="s">
        <v>5</v>
      </c>
      <c r="I6" s="84"/>
      <c r="J6" s="103"/>
    </row>
    <row r="7" spans="1:12" ht="17.649999999999999" customHeight="1">
      <c r="A7" s="5">
        <v>1</v>
      </c>
      <c r="B7" s="6">
        <v>1</v>
      </c>
      <c r="C7" s="40" t="s">
        <v>7</v>
      </c>
      <c r="D7" s="46" t="s">
        <v>28</v>
      </c>
      <c r="E7" s="47">
        <v>200</v>
      </c>
      <c r="F7" s="48">
        <v>4.68</v>
      </c>
      <c r="G7" s="48">
        <v>9.26</v>
      </c>
      <c r="H7" s="48">
        <v>19.02</v>
      </c>
      <c r="I7" s="49">
        <v>223.41</v>
      </c>
      <c r="J7" s="51">
        <v>181</v>
      </c>
    </row>
    <row r="8" spans="1:12" ht="15.75">
      <c r="A8" s="5"/>
      <c r="B8" s="6"/>
      <c r="C8" s="40"/>
      <c r="D8" s="20" t="s">
        <v>8</v>
      </c>
      <c r="E8" s="21">
        <v>200</v>
      </c>
      <c r="F8" s="22">
        <v>0</v>
      </c>
      <c r="G8" s="22">
        <v>0</v>
      </c>
      <c r="H8" s="22">
        <v>15</v>
      </c>
      <c r="I8" s="23">
        <v>63</v>
      </c>
      <c r="J8" s="52">
        <v>376</v>
      </c>
    </row>
    <row r="9" spans="1:12" ht="15.75">
      <c r="A9" s="5"/>
      <c r="B9" s="6"/>
      <c r="C9" s="40"/>
      <c r="D9" s="20" t="s">
        <v>29</v>
      </c>
      <c r="E9" s="21">
        <v>55</v>
      </c>
      <c r="F9" s="22">
        <v>2.2999999999999998</v>
      </c>
      <c r="G9" s="22">
        <v>8.15</v>
      </c>
      <c r="H9" s="22">
        <v>15.07</v>
      </c>
      <c r="I9" s="23">
        <v>132</v>
      </c>
      <c r="J9" s="52">
        <v>1</v>
      </c>
    </row>
    <row r="10" spans="1:12" ht="15.75">
      <c r="A10" s="5"/>
      <c r="B10" s="6"/>
      <c r="C10" s="40"/>
      <c r="D10" s="20" t="s">
        <v>30</v>
      </c>
      <c r="E10" s="21">
        <v>45</v>
      </c>
      <c r="F10" s="22">
        <v>3.4</v>
      </c>
      <c r="G10" s="22">
        <v>8.3000000000000007</v>
      </c>
      <c r="H10" s="22">
        <v>30.2</v>
      </c>
      <c r="I10" s="23">
        <v>139</v>
      </c>
      <c r="J10" s="52" t="s">
        <v>31</v>
      </c>
    </row>
    <row r="11" spans="1:12" ht="15">
      <c r="A11" s="7"/>
      <c r="B11" s="8"/>
      <c r="C11" s="41"/>
      <c r="D11" s="24"/>
      <c r="E11" s="25">
        <f>SUM(E7:E10)</f>
        <v>500</v>
      </c>
      <c r="F11" s="25">
        <f>SUM(F7:F10)</f>
        <v>10.379999999999999</v>
      </c>
      <c r="G11" s="25">
        <f>SUM(G7:G10)</f>
        <v>25.71</v>
      </c>
      <c r="H11" s="25">
        <f>SUM(H7:H10)</f>
        <v>79.289999999999992</v>
      </c>
      <c r="I11" s="25">
        <f>SUM(I7:I10)</f>
        <v>557.41</v>
      </c>
      <c r="J11" s="53"/>
    </row>
    <row r="12" spans="1:12" ht="31.5">
      <c r="A12" s="10">
        <f>A7</f>
        <v>1</v>
      </c>
      <c r="B12" s="11">
        <f>B7</f>
        <v>1</v>
      </c>
      <c r="C12" s="42" t="s">
        <v>10</v>
      </c>
      <c r="D12" s="20" t="s">
        <v>32</v>
      </c>
      <c r="E12" s="21">
        <v>250</v>
      </c>
      <c r="F12" s="22">
        <v>9.8000000000000007</v>
      </c>
      <c r="G12" s="22">
        <v>8.4</v>
      </c>
      <c r="H12" s="22">
        <v>10.199999999999999</v>
      </c>
      <c r="I12" s="23">
        <v>138</v>
      </c>
      <c r="J12" s="52">
        <v>88</v>
      </c>
    </row>
    <row r="13" spans="1:12" ht="15.4" customHeight="1">
      <c r="A13" s="5"/>
      <c r="B13" s="6"/>
      <c r="C13" s="40"/>
      <c r="D13" s="20" t="s">
        <v>33</v>
      </c>
      <c r="E13" s="21">
        <v>200</v>
      </c>
      <c r="F13" s="22">
        <v>18.3</v>
      </c>
      <c r="G13" s="22">
        <v>23.4</v>
      </c>
      <c r="H13" s="22">
        <v>27.8</v>
      </c>
      <c r="I13" s="23">
        <v>485</v>
      </c>
      <c r="J13" s="52">
        <v>265</v>
      </c>
    </row>
    <row r="14" spans="1:12" ht="15.75">
      <c r="A14" s="5"/>
      <c r="B14" s="6"/>
      <c r="C14" s="40"/>
      <c r="D14" s="20" t="s">
        <v>34</v>
      </c>
      <c r="E14" s="21">
        <v>60</v>
      </c>
      <c r="F14" s="22">
        <v>2.16</v>
      </c>
      <c r="G14" s="22">
        <v>0.12</v>
      </c>
      <c r="H14" s="22">
        <v>11.76</v>
      </c>
      <c r="I14" s="23">
        <v>25.2</v>
      </c>
      <c r="J14" s="52">
        <v>28</v>
      </c>
    </row>
    <row r="15" spans="1:12" ht="15.75">
      <c r="A15" s="5"/>
      <c r="B15" s="6"/>
      <c r="C15" s="40"/>
      <c r="D15" s="20" t="s">
        <v>35</v>
      </c>
      <c r="E15" s="21">
        <v>200</v>
      </c>
      <c r="F15" s="22">
        <v>1</v>
      </c>
      <c r="G15" s="22">
        <v>0.2</v>
      </c>
      <c r="H15" s="22">
        <v>20.2</v>
      </c>
      <c r="I15" s="23">
        <v>88</v>
      </c>
      <c r="J15" s="52">
        <v>389</v>
      </c>
    </row>
    <row r="16" spans="1:12" ht="15.75">
      <c r="A16" s="5"/>
      <c r="B16" s="6"/>
      <c r="C16" s="40"/>
      <c r="D16" s="20" t="s">
        <v>9</v>
      </c>
      <c r="E16" s="21">
        <v>25</v>
      </c>
      <c r="F16" s="22">
        <v>1.8</v>
      </c>
      <c r="G16" s="22">
        <v>0.3</v>
      </c>
      <c r="H16" s="22">
        <v>9.1</v>
      </c>
      <c r="I16" s="23">
        <v>64</v>
      </c>
      <c r="J16" s="52" t="s">
        <v>31</v>
      </c>
    </row>
    <row r="17" spans="1:10" ht="15.75">
      <c r="A17" s="5"/>
      <c r="B17" s="6"/>
      <c r="C17" s="40"/>
      <c r="D17" s="20" t="s">
        <v>13</v>
      </c>
      <c r="E17" s="21">
        <v>25</v>
      </c>
      <c r="F17" s="22">
        <v>2</v>
      </c>
      <c r="G17" s="22">
        <v>0.3</v>
      </c>
      <c r="H17" s="22">
        <v>12.4</v>
      </c>
      <c r="I17" s="23">
        <v>66</v>
      </c>
      <c r="J17" s="52" t="s">
        <v>31</v>
      </c>
    </row>
    <row r="18" spans="1:10" ht="15">
      <c r="A18" s="7"/>
      <c r="B18" s="8"/>
      <c r="C18" s="41"/>
      <c r="D18" s="24"/>
      <c r="E18" s="26">
        <f>SUM(E12:E17)</f>
        <v>760</v>
      </c>
      <c r="F18" s="26">
        <f>SUM(F12:F17)</f>
        <v>35.06</v>
      </c>
      <c r="G18" s="26">
        <f>SUM(G12:G17)</f>
        <v>32.719999999999992</v>
      </c>
      <c r="H18" s="26">
        <f>SUM(H12:H17)</f>
        <v>91.46</v>
      </c>
      <c r="I18" s="26">
        <f>SUM(I12:I17)</f>
        <v>866.2</v>
      </c>
      <c r="J18" s="54"/>
    </row>
    <row r="19" spans="1:10" ht="31.5">
      <c r="A19" s="10">
        <f>A7</f>
        <v>1</v>
      </c>
      <c r="B19" s="11">
        <f>B7</f>
        <v>1</v>
      </c>
      <c r="C19" s="42" t="s">
        <v>14</v>
      </c>
      <c r="D19" s="20" t="s">
        <v>36</v>
      </c>
      <c r="E19" s="21">
        <v>100</v>
      </c>
      <c r="F19" s="22">
        <v>11</v>
      </c>
      <c r="G19" s="22">
        <v>9.3000000000000007</v>
      </c>
      <c r="H19" s="22">
        <v>25</v>
      </c>
      <c r="I19" s="23">
        <v>128</v>
      </c>
      <c r="J19" s="52" t="s">
        <v>37</v>
      </c>
    </row>
    <row r="20" spans="1:10" ht="15.75">
      <c r="A20" s="5"/>
      <c r="B20" s="6"/>
      <c r="C20" s="40"/>
      <c r="D20" s="20" t="s">
        <v>23</v>
      </c>
      <c r="E20" s="21">
        <v>200</v>
      </c>
      <c r="F20" s="22">
        <v>3.6</v>
      </c>
      <c r="G20" s="22">
        <v>4</v>
      </c>
      <c r="H20" s="22">
        <v>24.9</v>
      </c>
      <c r="I20" s="23">
        <v>135</v>
      </c>
      <c r="J20" s="52">
        <v>379</v>
      </c>
    </row>
    <row r="21" spans="1:10" ht="15.75">
      <c r="A21" s="5"/>
      <c r="B21" s="6"/>
      <c r="C21" s="40"/>
      <c r="D21" s="20" t="s">
        <v>13</v>
      </c>
      <c r="E21" s="21">
        <v>25</v>
      </c>
      <c r="F21" s="22">
        <v>2</v>
      </c>
      <c r="G21" s="22">
        <v>0.3</v>
      </c>
      <c r="H21" s="22">
        <v>12.4</v>
      </c>
      <c r="I21" s="23">
        <v>66</v>
      </c>
      <c r="J21" s="52" t="s">
        <v>31</v>
      </c>
    </row>
    <row r="22" spans="1:10" ht="15">
      <c r="A22" s="7"/>
      <c r="B22" s="8"/>
      <c r="C22" s="41"/>
      <c r="D22" s="24"/>
      <c r="E22" s="18">
        <f>SUM(E19:E21)</f>
        <v>325</v>
      </c>
      <c r="F22" s="18">
        <f>SUM(F19:F21)</f>
        <v>16.600000000000001</v>
      </c>
      <c r="G22" s="18">
        <f>SUM(G19:G21)</f>
        <v>13.600000000000001</v>
      </c>
      <c r="H22" s="18">
        <f>SUM(H19:H21)</f>
        <v>62.3</v>
      </c>
      <c r="I22" s="18">
        <f>SUM(I19:I21)</f>
        <v>329</v>
      </c>
      <c r="J22" s="53"/>
    </row>
    <row r="23" spans="1:10" ht="31.5">
      <c r="A23" s="10">
        <f>A7</f>
        <v>1</v>
      </c>
      <c r="B23" s="11">
        <f>B7</f>
        <v>1</v>
      </c>
      <c r="C23" s="43" t="s">
        <v>15</v>
      </c>
      <c r="D23" s="20" t="s">
        <v>38</v>
      </c>
      <c r="E23" s="21">
        <v>230</v>
      </c>
      <c r="F23" s="22">
        <v>11.04</v>
      </c>
      <c r="G23" s="22">
        <v>14.72</v>
      </c>
      <c r="H23" s="22">
        <v>9.75</v>
      </c>
      <c r="I23" s="23">
        <v>220.8</v>
      </c>
      <c r="J23" s="52">
        <v>284</v>
      </c>
    </row>
    <row r="24" spans="1:10" ht="15.75">
      <c r="A24" s="5"/>
      <c r="B24" s="6"/>
      <c r="C24" s="44"/>
      <c r="D24" s="20" t="s">
        <v>39</v>
      </c>
      <c r="E24" s="21">
        <v>60</v>
      </c>
      <c r="F24" s="22">
        <v>1.1000000000000001</v>
      </c>
      <c r="G24" s="22">
        <v>3.6</v>
      </c>
      <c r="H24" s="22">
        <v>6.7</v>
      </c>
      <c r="I24" s="23">
        <v>68</v>
      </c>
      <c r="J24" s="52">
        <v>75</v>
      </c>
    </row>
    <row r="25" spans="1:10" ht="15.75">
      <c r="A25" s="5"/>
      <c r="B25" s="6"/>
      <c r="C25" s="44"/>
      <c r="D25" s="20" t="s">
        <v>40</v>
      </c>
      <c r="E25" s="21">
        <v>200</v>
      </c>
      <c r="F25" s="22">
        <v>0.9</v>
      </c>
      <c r="G25" s="22">
        <v>0.1</v>
      </c>
      <c r="H25" s="22">
        <v>32</v>
      </c>
      <c r="I25" s="23">
        <v>128</v>
      </c>
      <c r="J25" s="52">
        <v>348</v>
      </c>
    </row>
    <row r="26" spans="1:10" ht="15.75">
      <c r="A26" s="5"/>
      <c r="B26" s="6"/>
      <c r="C26" s="44"/>
      <c r="D26" s="20" t="s">
        <v>9</v>
      </c>
      <c r="E26" s="21">
        <v>25</v>
      </c>
      <c r="F26" s="22">
        <v>1.8</v>
      </c>
      <c r="G26" s="22">
        <v>0.3</v>
      </c>
      <c r="H26" s="22">
        <v>9.1</v>
      </c>
      <c r="I26" s="23">
        <v>64</v>
      </c>
      <c r="J26" s="52" t="s">
        <v>31</v>
      </c>
    </row>
    <row r="27" spans="1:10" ht="15">
      <c r="A27" s="7"/>
      <c r="B27" s="8"/>
      <c r="C27" s="41"/>
      <c r="D27" s="24"/>
      <c r="E27" s="18">
        <f>E23+E24+E25+E26</f>
        <v>515</v>
      </c>
      <c r="F27" s="18">
        <f>F23+F24+F25+F26</f>
        <v>14.84</v>
      </c>
      <c r="G27" s="18">
        <f>G23+G24+G25+G26</f>
        <v>18.720000000000002</v>
      </c>
      <c r="H27" s="18">
        <f>H23+H24+H25+H26</f>
        <v>57.550000000000004</v>
      </c>
      <c r="I27" s="18">
        <f>I23+I24+I25+I26</f>
        <v>480.8</v>
      </c>
      <c r="J27" s="55"/>
    </row>
    <row r="28" spans="1:10" ht="15.75">
      <c r="A28" s="10">
        <f>A7</f>
        <v>1</v>
      </c>
      <c r="B28" s="11">
        <f>B7</f>
        <v>1</v>
      </c>
      <c r="C28" s="40" t="s">
        <v>16</v>
      </c>
      <c r="D28" s="28" t="s">
        <v>41</v>
      </c>
      <c r="E28" s="29">
        <v>200</v>
      </c>
      <c r="F28" s="22">
        <v>5.8</v>
      </c>
      <c r="G28" s="22">
        <v>5</v>
      </c>
      <c r="H28" s="22">
        <v>8</v>
      </c>
      <c r="I28" s="22">
        <v>111.5</v>
      </c>
      <c r="J28" s="52">
        <v>386</v>
      </c>
    </row>
    <row r="29" spans="1:10" ht="15">
      <c r="A29" s="7"/>
      <c r="B29" s="8"/>
      <c r="C29" s="41"/>
      <c r="D29" s="19"/>
      <c r="E29" s="27">
        <f>E28</f>
        <v>200</v>
      </c>
      <c r="F29" s="27">
        <f>F28</f>
        <v>5.8</v>
      </c>
      <c r="G29" s="27">
        <f>G28</f>
        <v>5</v>
      </c>
      <c r="H29" s="27">
        <f>H28</f>
        <v>8</v>
      </c>
      <c r="I29" s="27">
        <f>I28</f>
        <v>111.5</v>
      </c>
      <c r="J29" s="56"/>
    </row>
    <row r="30" spans="1:10" ht="27.4" customHeight="1" thickBot="1">
      <c r="A30" s="32">
        <f>A7</f>
        <v>1</v>
      </c>
      <c r="B30" s="33">
        <f>B7</f>
        <v>1</v>
      </c>
      <c r="C30" s="12" t="s">
        <v>42</v>
      </c>
      <c r="D30" s="57"/>
      <c r="E30" s="58">
        <f>E18+E22+E27+E29+E11</f>
        <v>2300</v>
      </c>
      <c r="F30" s="58">
        <f>F18+F22+F27+F29+F11</f>
        <v>82.679999999999993</v>
      </c>
      <c r="G30" s="58">
        <f>G18+G22+G27+G29+G11</f>
        <v>95.75</v>
      </c>
      <c r="H30" s="58">
        <f>H18+H22+H27+H29+H11</f>
        <v>298.60000000000002</v>
      </c>
      <c r="I30" s="58">
        <f>I18+I22+I27+I29+I11</f>
        <v>2344.91</v>
      </c>
      <c r="J30" s="59"/>
    </row>
    <row r="31" spans="1:10" ht="31.5">
      <c r="A31" s="3">
        <v>1</v>
      </c>
      <c r="B31" s="4">
        <v>2</v>
      </c>
      <c r="C31" s="39" t="s">
        <v>7</v>
      </c>
      <c r="D31" s="60" t="s">
        <v>43</v>
      </c>
      <c r="E31" s="61">
        <v>200</v>
      </c>
      <c r="F31" s="62">
        <v>7.9</v>
      </c>
      <c r="G31" s="62">
        <v>17.899999999999999</v>
      </c>
      <c r="H31" s="62">
        <v>30.9</v>
      </c>
      <c r="I31" s="63">
        <v>101</v>
      </c>
      <c r="J31" s="64">
        <v>120</v>
      </c>
    </row>
    <row r="32" spans="1:10" ht="15.75">
      <c r="A32" s="5"/>
      <c r="B32" s="6"/>
      <c r="C32" s="40"/>
      <c r="D32" s="20" t="s">
        <v>20</v>
      </c>
      <c r="E32" s="21">
        <v>200</v>
      </c>
      <c r="F32" s="22">
        <v>3.7</v>
      </c>
      <c r="G32" s="22">
        <v>3.9</v>
      </c>
      <c r="H32" s="22">
        <v>5.8</v>
      </c>
      <c r="I32" s="23">
        <v>147</v>
      </c>
      <c r="J32" s="52">
        <v>382</v>
      </c>
    </row>
    <row r="33" spans="1:10" ht="15.75">
      <c r="A33" s="5"/>
      <c r="B33" s="6"/>
      <c r="C33" s="40"/>
      <c r="D33" s="20" t="s">
        <v>44</v>
      </c>
      <c r="E33" s="21">
        <v>55</v>
      </c>
      <c r="F33" s="22">
        <v>2.54</v>
      </c>
      <c r="G33" s="22">
        <v>7.45</v>
      </c>
      <c r="H33" s="22">
        <v>16.2</v>
      </c>
      <c r="I33" s="23">
        <v>140</v>
      </c>
      <c r="J33" s="52">
        <v>2</v>
      </c>
    </row>
    <row r="34" spans="1:10" ht="31.5">
      <c r="A34" s="5"/>
      <c r="B34" s="6"/>
      <c r="C34" s="40"/>
      <c r="D34" s="20" t="s">
        <v>114</v>
      </c>
      <c r="E34" s="21">
        <v>120</v>
      </c>
      <c r="F34" s="22">
        <v>0</v>
      </c>
      <c r="G34" s="22">
        <v>0</v>
      </c>
      <c r="H34" s="22">
        <v>14.7</v>
      </c>
      <c r="I34" s="23">
        <v>68</v>
      </c>
      <c r="J34" s="52">
        <v>368</v>
      </c>
    </row>
    <row r="35" spans="1:10" ht="15.75">
      <c r="A35" s="5"/>
      <c r="B35" s="6"/>
      <c r="C35" s="40"/>
      <c r="D35" s="20" t="s">
        <v>45</v>
      </c>
      <c r="E35" s="21">
        <v>30</v>
      </c>
      <c r="F35" s="22">
        <v>1.7</v>
      </c>
      <c r="G35" s="22">
        <v>6.6</v>
      </c>
      <c r="H35" s="22">
        <v>19.8</v>
      </c>
      <c r="I35" s="23">
        <v>141.5</v>
      </c>
      <c r="J35" s="52" t="s">
        <v>31</v>
      </c>
    </row>
    <row r="36" spans="1:10" ht="15">
      <c r="A36" s="7"/>
      <c r="B36" s="8"/>
      <c r="C36" s="41"/>
      <c r="D36" s="24"/>
      <c r="E36" s="18">
        <f>SUM(E31:E35)</f>
        <v>605</v>
      </c>
      <c r="F36" s="18">
        <f>SUM(F31:F35)</f>
        <v>15.84</v>
      </c>
      <c r="G36" s="18">
        <f>SUM(G31:G35)</f>
        <v>35.849999999999994</v>
      </c>
      <c r="H36" s="18">
        <f>SUM(H31:H35)</f>
        <v>87.399999999999991</v>
      </c>
      <c r="I36" s="18">
        <f>SUM(I31:I35)</f>
        <v>597.5</v>
      </c>
      <c r="J36" s="53"/>
    </row>
    <row r="37" spans="1:10" ht="31.5">
      <c r="A37" s="10">
        <f>A31</f>
        <v>1</v>
      </c>
      <c r="B37" s="11">
        <f>B31</f>
        <v>2</v>
      </c>
      <c r="C37" s="42" t="s">
        <v>10</v>
      </c>
      <c r="D37" s="20" t="s">
        <v>46</v>
      </c>
      <c r="E37" s="21">
        <v>250</v>
      </c>
      <c r="F37" s="22">
        <v>11.8</v>
      </c>
      <c r="G37" s="22">
        <v>8.24</v>
      </c>
      <c r="H37" s="22">
        <v>16.100000000000001</v>
      </c>
      <c r="I37" s="23">
        <v>305</v>
      </c>
      <c r="J37" s="52">
        <v>102</v>
      </c>
    </row>
    <row r="38" spans="1:10" ht="16.7" customHeight="1">
      <c r="A38" s="5"/>
      <c r="B38" s="6"/>
      <c r="C38" s="40"/>
      <c r="D38" s="20" t="s">
        <v>47</v>
      </c>
      <c r="E38" s="21">
        <v>100</v>
      </c>
      <c r="F38" s="22">
        <v>8.5</v>
      </c>
      <c r="G38" s="22">
        <v>4.3</v>
      </c>
      <c r="H38" s="22">
        <v>53</v>
      </c>
      <c r="I38" s="23">
        <v>117</v>
      </c>
      <c r="J38" s="52">
        <v>281</v>
      </c>
    </row>
    <row r="39" spans="1:10" ht="15.75">
      <c r="A39" s="5"/>
      <c r="B39" s="6"/>
      <c r="C39" s="40"/>
      <c r="D39" s="20" t="s">
        <v>25</v>
      </c>
      <c r="E39" s="21">
        <v>150</v>
      </c>
      <c r="F39" s="22">
        <v>8.6</v>
      </c>
      <c r="G39" s="22">
        <v>6.4</v>
      </c>
      <c r="H39" s="22">
        <v>40.799999999999997</v>
      </c>
      <c r="I39" s="23">
        <v>138</v>
      </c>
      <c r="J39" s="52">
        <v>171</v>
      </c>
    </row>
    <row r="40" spans="1:10" ht="15.75">
      <c r="A40" s="5"/>
      <c r="B40" s="6"/>
      <c r="C40" s="40"/>
      <c r="D40" s="20" t="s">
        <v>26</v>
      </c>
      <c r="E40" s="21">
        <v>60</v>
      </c>
      <c r="F40" s="22">
        <v>0.8</v>
      </c>
      <c r="G40" s="22">
        <v>2.5</v>
      </c>
      <c r="H40" s="22">
        <v>4.5</v>
      </c>
      <c r="I40" s="23">
        <v>40</v>
      </c>
      <c r="J40" s="52">
        <v>52</v>
      </c>
    </row>
    <row r="41" spans="1:10" ht="15.75">
      <c r="A41" s="5"/>
      <c r="B41" s="6"/>
      <c r="C41" s="40"/>
      <c r="D41" s="20" t="s">
        <v>48</v>
      </c>
      <c r="E41" s="21">
        <v>200</v>
      </c>
      <c r="F41" s="22">
        <v>0.2</v>
      </c>
      <c r="G41" s="22">
        <v>0</v>
      </c>
      <c r="H41" s="22">
        <v>23.1</v>
      </c>
      <c r="I41" s="23">
        <v>124</v>
      </c>
      <c r="J41" s="52">
        <v>348</v>
      </c>
    </row>
    <row r="42" spans="1:10" ht="15.75">
      <c r="A42" s="5"/>
      <c r="B42" s="6"/>
      <c r="C42" s="40"/>
      <c r="D42" s="20" t="s">
        <v>9</v>
      </c>
      <c r="E42" s="21">
        <v>25</v>
      </c>
      <c r="F42" s="22">
        <v>1.8</v>
      </c>
      <c r="G42" s="22">
        <v>0.3</v>
      </c>
      <c r="H42" s="22">
        <v>9.1</v>
      </c>
      <c r="I42" s="23">
        <v>64</v>
      </c>
      <c r="J42" s="52" t="s">
        <v>31</v>
      </c>
    </row>
    <row r="43" spans="1:10" ht="15.75">
      <c r="A43" s="5"/>
      <c r="B43" s="6"/>
      <c r="C43" s="40"/>
      <c r="D43" s="20" t="s">
        <v>13</v>
      </c>
      <c r="E43" s="21">
        <v>25</v>
      </c>
      <c r="F43" s="22">
        <v>2</v>
      </c>
      <c r="G43" s="22">
        <v>0.3</v>
      </c>
      <c r="H43" s="22">
        <v>12.4</v>
      </c>
      <c r="I43" s="23">
        <v>66</v>
      </c>
      <c r="J43" s="52" t="s">
        <v>31</v>
      </c>
    </row>
    <row r="44" spans="1:10" ht="15">
      <c r="A44" s="7"/>
      <c r="B44" s="8"/>
      <c r="C44" s="41"/>
      <c r="D44" s="24"/>
      <c r="E44" s="18">
        <f>SUM(E37:E43)</f>
        <v>810</v>
      </c>
      <c r="F44" s="18">
        <f>SUM(F37:F43)</f>
        <v>33.700000000000003</v>
      </c>
      <c r="G44" s="18">
        <f>SUM(G37:G43)</f>
        <v>22.04</v>
      </c>
      <c r="H44" s="18">
        <f>SUM(H37:H43)</f>
        <v>159</v>
      </c>
      <c r="I44" s="18">
        <f>SUM(I37:I43)</f>
        <v>854</v>
      </c>
      <c r="J44" s="53"/>
    </row>
    <row r="45" spans="1:10" ht="15.75">
      <c r="A45" s="10">
        <f>A31</f>
        <v>1</v>
      </c>
      <c r="B45" s="11">
        <f>B31</f>
        <v>2</v>
      </c>
      <c r="C45" s="42" t="s">
        <v>14</v>
      </c>
      <c r="D45" s="20" t="s">
        <v>49</v>
      </c>
      <c r="E45" s="21">
        <v>100</v>
      </c>
      <c r="F45" s="22">
        <v>2.4</v>
      </c>
      <c r="G45" s="22">
        <v>7.4</v>
      </c>
      <c r="H45" s="22">
        <v>60.1</v>
      </c>
      <c r="I45" s="23">
        <v>300.5</v>
      </c>
      <c r="J45" s="52">
        <v>406</v>
      </c>
    </row>
    <row r="46" spans="1:10" ht="15.75">
      <c r="A46" s="5"/>
      <c r="B46" s="6"/>
      <c r="C46" s="40"/>
      <c r="D46" s="20" t="s">
        <v>50</v>
      </c>
      <c r="E46" s="21">
        <v>200</v>
      </c>
      <c r="F46" s="22">
        <v>0.3</v>
      </c>
      <c r="G46" s="22">
        <v>0</v>
      </c>
      <c r="H46" s="22">
        <v>15.2</v>
      </c>
      <c r="I46" s="23">
        <v>63</v>
      </c>
      <c r="J46" s="52">
        <v>377</v>
      </c>
    </row>
    <row r="47" spans="1:10" ht="15">
      <c r="A47" s="7"/>
      <c r="B47" s="8"/>
      <c r="C47" s="41"/>
      <c r="D47" s="14"/>
      <c r="E47" s="18">
        <f>SUM(E45:E46)</f>
        <v>300</v>
      </c>
      <c r="F47" s="18">
        <f>SUM(F45:F46)</f>
        <v>2.6999999999999997</v>
      </c>
      <c r="G47" s="18">
        <f>SUM(G45:G46)</f>
        <v>7.4</v>
      </c>
      <c r="H47" s="18">
        <f>SUM(H45:H46)</f>
        <v>75.3</v>
      </c>
      <c r="I47" s="18">
        <f>SUM(I45:I46)</f>
        <v>363.5</v>
      </c>
      <c r="J47" s="53"/>
    </row>
    <row r="48" spans="1:10" ht="15.75">
      <c r="A48" s="10">
        <f>A31</f>
        <v>1</v>
      </c>
      <c r="B48" s="11">
        <f>B31</f>
        <v>2</v>
      </c>
      <c r="C48" s="42" t="s">
        <v>15</v>
      </c>
      <c r="D48" s="20" t="s">
        <v>51</v>
      </c>
      <c r="E48" s="21">
        <v>250</v>
      </c>
      <c r="F48" s="22">
        <v>16.7</v>
      </c>
      <c r="G48" s="22">
        <v>10.74</v>
      </c>
      <c r="H48" s="22">
        <v>24</v>
      </c>
      <c r="I48" s="23">
        <v>224</v>
      </c>
      <c r="J48" s="52">
        <v>297</v>
      </c>
    </row>
    <row r="49" spans="1:10" ht="15.75">
      <c r="A49" s="5"/>
      <c r="B49" s="6"/>
      <c r="C49" s="40"/>
      <c r="D49" s="20" t="s">
        <v>52</v>
      </c>
      <c r="E49" s="21">
        <v>200</v>
      </c>
      <c r="F49" s="22">
        <v>1</v>
      </c>
      <c r="G49" s="22">
        <v>0.2</v>
      </c>
      <c r="H49" s="22">
        <v>20.2</v>
      </c>
      <c r="I49" s="23">
        <v>88</v>
      </c>
      <c r="J49" s="52">
        <v>389</v>
      </c>
    </row>
    <row r="50" spans="1:10" ht="15.75">
      <c r="A50" s="5"/>
      <c r="B50" s="6"/>
      <c r="C50" s="40"/>
      <c r="D50" s="20" t="s">
        <v>9</v>
      </c>
      <c r="E50" s="21">
        <v>25</v>
      </c>
      <c r="F50" s="22">
        <v>1.8</v>
      </c>
      <c r="G50" s="22">
        <v>0.3</v>
      </c>
      <c r="H50" s="22">
        <v>9.1</v>
      </c>
      <c r="I50" s="23">
        <v>64</v>
      </c>
      <c r="J50" s="52" t="s">
        <v>31</v>
      </c>
    </row>
    <row r="51" spans="1:10" ht="15.75">
      <c r="A51" s="5"/>
      <c r="B51" s="6"/>
      <c r="C51" s="40"/>
      <c r="D51" s="20" t="s">
        <v>13</v>
      </c>
      <c r="E51" s="21">
        <v>25</v>
      </c>
      <c r="F51" s="22">
        <v>2</v>
      </c>
      <c r="G51" s="22">
        <v>0.3</v>
      </c>
      <c r="H51" s="22">
        <v>12.4</v>
      </c>
      <c r="I51" s="23">
        <v>66</v>
      </c>
      <c r="J51" s="52" t="s">
        <v>31</v>
      </c>
    </row>
    <row r="52" spans="1:10" ht="15">
      <c r="A52" s="7"/>
      <c r="B52" s="8"/>
      <c r="C52" s="41"/>
      <c r="D52" s="24"/>
      <c r="E52" s="18">
        <f>SUM(E48:E51)</f>
        <v>500</v>
      </c>
      <c r="F52" s="18">
        <f>SUM(F48:F51)</f>
        <v>21.5</v>
      </c>
      <c r="G52" s="18">
        <f>SUM(G48:G51)</f>
        <v>11.540000000000001</v>
      </c>
      <c r="H52" s="18">
        <f>SUM(H48:H51)</f>
        <v>65.7</v>
      </c>
      <c r="I52" s="18">
        <f>SUM(I48:I51)</f>
        <v>442</v>
      </c>
      <c r="J52" s="53"/>
    </row>
    <row r="53" spans="1:10" ht="15.75">
      <c r="A53" s="10">
        <f>A31</f>
        <v>1</v>
      </c>
      <c r="B53" s="11">
        <f>B31</f>
        <v>2</v>
      </c>
      <c r="C53" s="42" t="s">
        <v>16</v>
      </c>
      <c r="D53" s="28" t="s">
        <v>53</v>
      </c>
      <c r="E53" s="29">
        <v>200</v>
      </c>
      <c r="F53" s="30">
        <v>5.4</v>
      </c>
      <c r="G53" s="30">
        <v>5</v>
      </c>
      <c r="H53" s="30">
        <v>21.6</v>
      </c>
      <c r="I53" s="31">
        <v>123</v>
      </c>
      <c r="J53" s="52">
        <v>386</v>
      </c>
    </row>
    <row r="54" spans="1:10" ht="15">
      <c r="A54" s="7"/>
      <c r="B54" s="8"/>
      <c r="C54" s="41"/>
      <c r="D54" s="19"/>
      <c r="E54" s="16">
        <f>SUM(E53:E53)</f>
        <v>200</v>
      </c>
      <c r="F54" s="16">
        <f>SUM(F53:F53)</f>
        <v>5.4</v>
      </c>
      <c r="G54" s="16">
        <f>SUM(G53:G53)</f>
        <v>5</v>
      </c>
      <c r="H54" s="16">
        <f>SUM(H53:H53)</f>
        <v>21.6</v>
      </c>
      <c r="I54" s="16">
        <f>SUM(I53:I53)</f>
        <v>123</v>
      </c>
      <c r="J54" s="55"/>
    </row>
    <row r="55" spans="1:10" ht="27.95" customHeight="1" thickBot="1">
      <c r="A55" s="32">
        <f>A31</f>
        <v>1</v>
      </c>
      <c r="B55" s="33">
        <f>B31</f>
        <v>2</v>
      </c>
      <c r="C55" s="12" t="s">
        <v>54</v>
      </c>
      <c r="D55" s="13"/>
      <c r="E55" s="65">
        <f>E36+E44+E47+E52+E54</f>
        <v>2415</v>
      </c>
      <c r="F55" s="65">
        <f>F36+F44+F47+F52+F54</f>
        <v>79.140000000000015</v>
      </c>
      <c r="G55" s="65">
        <f>G36+G44+G47+G52+G54</f>
        <v>81.83</v>
      </c>
      <c r="H55" s="65">
        <f>H36+H44+H47+H52+H54</f>
        <v>409</v>
      </c>
      <c r="I55" s="65">
        <f>I36+I44+I47+I52+I54</f>
        <v>2380</v>
      </c>
      <c r="J55" s="66"/>
    </row>
    <row r="56" spans="1:10" ht="31.5">
      <c r="A56" s="3">
        <v>1</v>
      </c>
      <c r="B56" s="4">
        <v>3</v>
      </c>
      <c r="C56" s="39" t="s">
        <v>7</v>
      </c>
      <c r="D56" s="60" t="s">
        <v>55</v>
      </c>
      <c r="E56" s="61">
        <v>200</v>
      </c>
      <c r="F56" s="62">
        <v>7.4</v>
      </c>
      <c r="G56" s="62">
        <v>12</v>
      </c>
      <c r="H56" s="62">
        <v>26.1</v>
      </c>
      <c r="I56" s="63">
        <v>268</v>
      </c>
      <c r="J56" s="67">
        <v>173</v>
      </c>
    </row>
    <row r="57" spans="1:10" ht="15.75">
      <c r="A57" s="5"/>
      <c r="B57" s="6"/>
      <c r="C57" s="40"/>
      <c r="D57" s="20" t="s">
        <v>56</v>
      </c>
      <c r="E57" s="21">
        <v>200</v>
      </c>
      <c r="F57" s="22">
        <v>1.6</v>
      </c>
      <c r="G57" s="22">
        <v>1.6</v>
      </c>
      <c r="H57" s="22">
        <v>17.3</v>
      </c>
      <c r="I57" s="23">
        <v>86</v>
      </c>
      <c r="J57" s="52">
        <v>378</v>
      </c>
    </row>
    <row r="58" spans="1:10" ht="18.75" customHeight="1">
      <c r="A58" s="5"/>
      <c r="B58" s="6"/>
      <c r="C58" s="40"/>
      <c r="D58" s="20" t="s">
        <v>17</v>
      </c>
      <c r="E58" s="21">
        <v>40</v>
      </c>
      <c r="F58" s="22">
        <v>5.0999999999999996</v>
      </c>
      <c r="G58" s="22">
        <v>4.5999999999999996</v>
      </c>
      <c r="H58" s="22">
        <v>0.3</v>
      </c>
      <c r="I58" s="23">
        <v>63</v>
      </c>
      <c r="J58" s="52">
        <v>209</v>
      </c>
    </row>
    <row r="59" spans="1:10" ht="15.75">
      <c r="A59" s="5"/>
      <c r="B59" s="6"/>
      <c r="C59" s="40"/>
      <c r="D59" s="20" t="s">
        <v>9</v>
      </c>
      <c r="E59" s="21">
        <v>30</v>
      </c>
      <c r="F59" s="22">
        <v>2.2000000000000002</v>
      </c>
      <c r="G59" s="22">
        <v>0.4</v>
      </c>
      <c r="H59" s="22">
        <v>10.9</v>
      </c>
      <c r="I59" s="23">
        <v>72.5</v>
      </c>
      <c r="J59" s="52" t="s">
        <v>31</v>
      </c>
    </row>
    <row r="60" spans="1:10" ht="15.75">
      <c r="A60" s="5"/>
      <c r="B60" s="6"/>
      <c r="C60" s="40"/>
      <c r="D60" s="20" t="s">
        <v>13</v>
      </c>
      <c r="E60" s="21">
        <v>30</v>
      </c>
      <c r="F60" s="22">
        <v>2.4</v>
      </c>
      <c r="G60" s="22">
        <v>0.3</v>
      </c>
      <c r="H60" s="22">
        <v>14.9</v>
      </c>
      <c r="I60" s="23">
        <v>76</v>
      </c>
      <c r="J60" s="52" t="s">
        <v>31</v>
      </c>
    </row>
    <row r="61" spans="1:10" ht="15">
      <c r="A61" s="7"/>
      <c r="B61" s="8"/>
      <c r="C61" s="41"/>
      <c r="D61" s="24"/>
      <c r="E61" s="18">
        <f>SUM(E56:E60)</f>
        <v>500</v>
      </c>
      <c r="F61" s="18">
        <f>SUM(F56:F60)</f>
        <v>18.7</v>
      </c>
      <c r="G61" s="18">
        <f>SUM(G56:G60)</f>
        <v>18.899999999999999</v>
      </c>
      <c r="H61" s="18">
        <f>SUM(H56:H60)</f>
        <v>69.5</v>
      </c>
      <c r="I61" s="18">
        <f>SUM(I56:I60)</f>
        <v>565.5</v>
      </c>
      <c r="J61" s="53"/>
    </row>
    <row r="62" spans="1:10" ht="31.5">
      <c r="A62" s="10">
        <f>A56</f>
        <v>1</v>
      </c>
      <c r="B62" s="11">
        <f>B56</f>
        <v>3</v>
      </c>
      <c r="C62" s="42" t="s">
        <v>10</v>
      </c>
      <c r="D62" s="20" t="s">
        <v>57</v>
      </c>
      <c r="E62" s="21">
        <v>250</v>
      </c>
      <c r="F62" s="22">
        <v>5.2</v>
      </c>
      <c r="G62" s="22">
        <v>6.3</v>
      </c>
      <c r="H62" s="22">
        <v>20</v>
      </c>
      <c r="I62" s="23">
        <v>94</v>
      </c>
      <c r="J62" s="52">
        <v>87</v>
      </c>
    </row>
    <row r="63" spans="1:10" ht="18.95" customHeight="1">
      <c r="A63" s="5"/>
      <c r="B63" s="6"/>
      <c r="C63" s="40"/>
      <c r="D63" s="20" t="s">
        <v>58</v>
      </c>
      <c r="E63" s="21">
        <v>230</v>
      </c>
      <c r="F63" s="22">
        <v>18.3</v>
      </c>
      <c r="G63" s="22">
        <v>29</v>
      </c>
      <c r="H63" s="22">
        <v>25</v>
      </c>
      <c r="I63" s="23">
        <v>478</v>
      </c>
      <c r="J63" s="52">
        <v>440</v>
      </c>
    </row>
    <row r="64" spans="1:10" ht="16.350000000000001" customHeight="1">
      <c r="A64" s="5"/>
      <c r="B64" s="6"/>
      <c r="C64" s="40"/>
      <c r="D64" s="20" t="s">
        <v>24</v>
      </c>
      <c r="E64" s="21">
        <v>200</v>
      </c>
      <c r="F64" s="22">
        <v>0.1</v>
      </c>
      <c r="G64" s="22">
        <v>0.02</v>
      </c>
      <c r="H64" s="22">
        <v>24.5</v>
      </c>
      <c r="I64" s="23">
        <v>100</v>
      </c>
      <c r="J64" s="52">
        <v>295</v>
      </c>
    </row>
    <row r="65" spans="1:10" ht="15.75">
      <c r="A65" s="5"/>
      <c r="B65" s="6"/>
      <c r="C65" s="40"/>
      <c r="D65" s="20" t="s">
        <v>9</v>
      </c>
      <c r="E65" s="21">
        <v>25</v>
      </c>
      <c r="F65" s="22">
        <v>1.8</v>
      </c>
      <c r="G65" s="22">
        <v>0.3</v>
      </c>
      <c r="H65" s="22">
        <v>9.1</v>
      </c>
      <c r="I65" s="23">
        <v>64</v>
      </c>
      <c r="J65" s="52" t="s">
        <v>31</v>
      </c>
    </row>
    <row r="66" spans="1:10" ht="15.75">
      <c r="A66" s="5"/>
      <c r="B66" s="6"/>
      <c r="C66" s="40"/>
      <c r="D66" s="20" t="s">
        <v>13</v>
      </c>
      <c r="E66" s="21">
        <v>25</v>
      </c>
      <c r="F66" s="22">
        <v>2</v>
      </c>
      <c r="G66" s="22">
        <v>0.3</v>
      </c>
      <c r="H66" s="22">
        <v>12.4</v>
      </c>
      <c r="I66" s="23">
        <v>66</v>
      </c>
      <c r="J66" s="52" t="s">
        <v>31</v>
      </c>
    </row>
    <row r="67" spans="1:10" ht="15">
      <c r="A67" s="7"/>
      <c r="B67" s="8"/>
      <c r="C67" s="41"/>
      <c r="D67" s="14"/>
      <c r="E67" s="18">
        <f>SUM(E62:E66)</f>
        <v>730</v>
      </c>
      <c r="F67" s="18">
        <f>SUM(F62:F66)</f>
        <v>27.400000000000002</v>
      </c>
      <c r="G67" s="18">
        <f>SUM(G62:G66)</f>
        <v>35.919999999999995</v>
      </c>
      <c r="H67" s="18">
        <f>SUM(H62:H66)</f>
        <v>91</v>
      </c>
      <c r="I67" s="18">
        <f>SUM(I62:I66)</f>
        <v>802</v>
      </c>
      <c r="J67" s="53"/>
    </row>
    <row r="68" spans="1:10" ht="15.75">
      <c r="A68" s="10">
        <f>A56</f>
        <v>1</v>
      </c>
      <c r="B68" s="11">
        <f>B56</f>
        <v>3</v>
      </c>
      <c r="C68" s="42" t="s">
        <v>14</v>
      </c>
      <c r="D68" s="20" t="s">
        <v>59</v>
      </c>
      <c r="E68" s="21">
        <v>100</v>
      </c>
      <c r="F68" s="22">
        <v>9.1</v>
      </c>
      <c r="G68" s="22">
        <v>6.3</v>
      </c>
      <c r="H68" s="22">
        <v>25</v>
      </c>
      <c r="I68" s="23">
        <v>286</v>
      </c>
      <c r="J68" s="52">
        <v>429</v>
      </c>
    </row>
    <row r="69" spans="1:10" ht="15.75">
      <c r="A69" s="5"/>
      <c r="B69" s="6"/>
      <c r="C69" s="40"/>
      <c r="D69" s="20" t="s">
        <v>60</v>
      </c>
      <c r="E69" s="21">
        <v>200</v>
      </c>
      <c r="F69" s="22">
        <v>1</v>
      </c>
      <c r="G69" s="22" t="s">
        <v>61</v>
      </c>
      <c r="H69" s="22">
        <v>21.2</v>
      </c>
      <c r="I69" s="23">
        <v>88</v>
      </c>
      <c r="J69" s="52">
        <v>389</v>
      </c>
    </row>
    <row r="70" spans="1:10" ht="15">
      <c r="A70" s="7"/>
      <c r="B70" s="8"/>
      <c r="C70" s="45"/>
      <c r="D70" s="14"/>
      <c r="E70" s="18">
        <f>SUM(E68:E69)</f>
        <v>300</v>
      </c>
      <c r="F70" s="18">
        <f>SUM(F68:F69)</f>
        <v>10.1</v>
      </c>
      <c r="G70" s="18">
        <f>SUM(G68:G69)</f>
        <v>6.3</v>
      </c>
      <c r="H70" s="18">
        <f>SUM(H68:H69)</f>
        <v>46.2</v>
      </c>
      <c r="I70" s="18">
        <f>SUM(I68:I69)</f>
        <v>374</v>
      </c>
      <c r="J70" s="68"/>
    </row>
    <row r="71" spans="1:10" ht="15.75">
      <c r="A71" s="10">
        <f>A56</f>
        <v>1</v>
      </c>
      <c r="B71" s="11">
        <f>B56</f>
        <v>3</v>
      </c>
      <c r="C71" s="42" t="s">
        <v>15</v>
      </c>
      <c r="D71" s="20" t="s">
        <v>21</v>
      </c>
      <c r="E71" s="21">
        <v>150</v>
      </c>
      <c r="F71" s="22">
        <v>5.3</v>
      </c>
      <c r="G71" s="22">
        <v>0.6</v>
      </c>
      <c r="H71" s="22">
        <v>32</v>
      </c>
      <c r="I71" s="23">
        <v>155</v>
      </c>
      <c r="J71" s="52">
        <v>202</v>
      </c>
    </row>
    <row r="72" spans="1:10" ht="15.75">
      <c r="A72" s="5"/>
      <c r="B72" s="6"/>
      <c r="C72" s="40"/>
      <c r="D72" s="20" t="s">
        <v>63</v>
      </c>
      <c r="E72" s="21">
        <v>100</v>
      </c>
      <c r="F72" s="22">
        <v>13</v>
      </c>
      <c r="G72" s="22">
        <v>7.33</v>
      </c>
      <c r="H72" s="22">
        <v>2.75</v>
      </c>
      <c r="I72" s="23">
        <v>67.5</v>
      </c>
      <c r="J72" s="52">
        <v>227</v>
      </c>
    </row>
    <row r="73" spans="1:10" ht="15.75">
      <c r="A73" s="5"/>
      <c r="B73" s="6"/>
      <c r="C73" s="40"/>
      <c r="D73" s="20" t="s">
        <v>64</v>
      </c>
      <c r="E73" s="21">
        <v>200</v>
      </c>
      <c r="F73" s="22">
        <v>0</v>
      </c>
      <c r="G73" s="22">
        <v>0</v>
      </c>
      <c r="H73" s="22">
        <v>33.6</v>
      </c>
      <c r="I73" s="23">
        <v>128</v>
      </c>
      <c r="J73" s="52">
        <v>348</v>
      </c>
    </row>
    <row r="74" spans="1:10" ht="15.75">
      <c r="A74" s="5"/>
      <c r="B74" s="6"/>
      <c r="C74" s="40"/>
      <c r="D74" s="20" t="s">
        <v>9</v>
      </c>
      <c r="E74" s="21">
        <v>25</v>
      </c>
      <c r="F74" s="22">
        <v>1.8</v>
      </c>
      <c r="G74" s="22">
        <v>0.3</v>
      </c>
      <c r="H74" s="22">
        <v>9.1</v>
      </c>
      <c r="I74" s="23">
        <v>64</v>
      </c>
      <c r="J74" s="52" t="s">
        <v>31</v>
      </c>
    </row>
    <row r="75" spans="1:10" ht="15.75">
      <c r="A75" s="5"/>
      <c r="B75" s="6"/>
      <c r="C75" s="40"/>
      <c r="D75" s="20" t="s">
        <v>13</v>
      </c>
      <c r="E75" s="21">
        <v>25</v>
      </c>
      <c r="F75" s="22">
        <v>2</v>
      </c>
      <c r="G75" s="22">
        <v>0.3</v>
      </c>
      <c r="H75" s="22">
        <v>12.4</v>
      </c>
      <c r="I75" s="23">
        <v>66</v>
      </c>
      <c r="J75" s="52" t="s">
        <v>31</v>
      </c>
    </row>
    <row r="76" spans="1:10" ht="15">
      <c r="A76" s="7"/>
      <c r="B76" s="8"/>
      <c r="C76" s="41"/>
      <c r="D76" s="24"/>
      <c r="E76" s="18">
        <f>SUM(E71:E75)</f>
        <v>500</v>
      </c>
      <c r="F76" s="18">
        <f>SUM(F71:F75)</f>
        <v>22.1</v>
      </c>
      <c r="G76" s="18">
        <f>SUM(G71:G75)</f>
        <v>8.5300000000000011</v>
      </c>
      <c r="H76" s="18">
        <f>SUM(H71:H75)</f>
        <v>89.85</v>
      </c>
      <c r="I76" s="18">
        <f>SUM(I71:I75)</f>
        <v>480.5</v>
      </c>
      <c r="J76" s="53"/>
    </row>
    <row r="77" spans="1:10" ht="15.75">
      <c r="A77" s="10">
        <f>A56</f>
        <v>1</v>
      </c>
      <c r="B77" s="11">
        <f>B56</f>
        <v>3</v>
      </c>
      <c r="C77" s="42" t="s">
        <v>16</v>
      </c>
      <c r="D77" s="28" t="s">
        <v>65</v>
      </c>
      <c r="E77" s="29">
        <v>200</v>
      </c>
      <c r="F77" s="30">
        <v>6.4</v>
      </c>
      <c r="G77" s="30">
        <v>4.8</v>
      </c>
      <c r="H77" s="30">
        <v>19.7</v>
      </c>
      <c r="I77" s="31">
        <v>119.5</v>
      </c>
      <c r="J77" s="52">
        <v>386</v>
      </c>
    </row>
    <row r="78" spans="1:10" ht="15">
      <c r="A78" s="7"/>
      <c r="B78" s="8"/>
      <c r="C78" s="41"/>
      <c r="D78" s="19"/>
      <c r="E78" s="16">
        <f>SUM(E77:E77)</f>
        <v>200</v>
      </c>
      <c r="F78" s="16">
        <f>SUM(F77:F77)</f>
        <v>6.4</v>
      </c>
      <c r="G78" s="16">
        <f>SUM(G77:G77)</f>
        <v>4.8</v>
      </c>
      <c r="H78" s="16">
        <f>SUM(H77:H77)</f>
        <v>19.7</v>
      </c>
      <c r="I78" s="16">
        <f>SUM(I77:I77)</f>
        <v>119.5</v>
      </c>
      <c r="J78" s="55"/>
    </row>
    <row r="79" spans="1:10" ht="24.95" customHeight="1" thickBot="1">
      <c r="A79" s="32">
        <f>A56</f>
        <v>1</v>
      </c>
      <c r="B79" s="33">
        <f>B56</f>
        <v>3</v>
      </c>
      <c r="C79" s="12" t="s">
        <v>62</v>
      </c>
      <c r="D79" s="57"/>
      <c r="E79" s="69">
        <f>E61+E67+E70+E76+E78</f>
        <v>2230</v>
      </c>
      <c r="F79" s="69">
        <f>F61+F67+F70+F76+F78</f>
        <v>84.700000000000017</v>
      </c>
      <c r="G79" s="69">
        <f>G61+G67+G70+G76+G78</f>
        <v>74.449999999999989</v>
      </c>
      <c r="H79" s="69">
        <f>H61+H67+H70+H76+H78</f>
        <v>316.24999999999994</v>
      </c>
      <c r="I79" s="69">
        <f>I61+I67+I70+I76+I78</f>
        <v>2341.5</v>
      </c>
      <c r="J79" s="70"/>
    </row>
    <row r="80" spans="1:10" ht="31.5">
      <c r="A80" s="3">
        <v>1</v>
      </c>
      <c r="B80" s="4">
        <v>4</v>
      </c>
      <c r="C80" s="39" t="s">
        <v>7</v>
      </c>
      <c r="D80" s="60" t="s">
        <v>66</v>
      </c>
      <c r="E80" s="61">
        <v>200</v>
      </c>
      <c r="F80" s="62">
        <v>4.2</v>
      </c>
      <c r="G80" s="62">
        <v>10.3</v>
      </c>
      <c r="H80" s="62">
        <v>32</v>
      </c>
      <c r="I80" s="63">
        <v>235</v>
      </c>
      <c r="J80" s="64">
        <v>174</v>
      </c>
    </row>
    <row r="81" spans="1:10" ht="15.75">
      <c r="A81" s="5"/>
      <c r="B81" s="6"/>
      <c r="C81" s="40"/>
      <c r="D81" s="20" t="s">
        <v>8</v>
      </c>
      <c r="E81" s="21">
        <v>200</v>
      </c>
      <c r="F81" s="22">
        <v>0</v>
      </c>
      <c r="G81" s="22">
        <v>0</v>
      </c>
      <c r="H81" s="22">
        <v>15</v>
      </c>
      <c r="I81" s="23">
        <v>63</v>
      </c>
      <c r="J81" s="52">
        <v>376</v>
      </c>
    </row>
    <row r="82" spans="1:10" ht="15.75">
      <c r="A82" s="5"/>
      <c r="B82" s="6"/>
      <c r="C82" s="40"/>
      <c r="D82" s="20" t="s">
        <v>67</v>
      </c>
      <c r="E82" s="21">
        <v>60</v>
      </c>
      <c r="F82" s="22">
        <v>7.32</v>
      </c>
      <c r="G82" s="22">
        <v>11.19</v>
      </c>
      <c r="H82" s="22">
        <v>18.010000000000002</v>
      </c>
      <c r="I82" s="23">
        <v>162</v>
      </c>
      <c r="J82" s="52">
        <v>3</v>
      </c>
    </row>
    <row r="83" spans="1:10" ht="15.75">
      <c r="A83" s="5"/>
      <c r="B83" s="6"/>
      <c r="C83" s="40"/>
      <c r="D83" s="20" t="s">
        <v>68</v>
      </c>
      <c r="E83" s="21">
        <v>45</v>
      </c>
      <c r="F83" s="22">
        <v>2.4</v>
      </c>
      <c r="G83" s="22">
        <v>2.1</v>
      </c>
      <c r="H83" s="22">
        <v>30.1</v>
      </c>
      <c r="I83" s="23">
        <v>134</v>
      </c>
      <c r="J83" s="52" t="s">
        <v>31</v>
      </c>
    </row>
    <row r="84" spans="1:10" ht="15">
      <c r="A84" s="7"/>
      <c r="B84" s="8"/>
      <c r="C84" s="41"/>
      <c r="D84" s="24"/>
      <c r="E84" s="18">
        <f>SUM(E80:E83)</f>
        <v>505</v>
      </c>
      <c r="F84" s="18">
        <f>SUM(F80:F83)</f>
        <v>13.92</v>
      </c>
      <c r="G84" s="18">
        <f>SUM(G80:G83)</f>
        <v>23.590000000000003</v>
      </c>
      <c r="H84" s="18">
        <f>SUM(H80:H83)</f>
        <v>95.110000000000014</v>
      </c>
      <c r="I84" s="18">
        <f>SUM(I80:I83)</f>
        <v>594</v>
      </c>
      <c r="J84" s="53"/>
    </row>
    <row r="85" spans="1:10" ht="31.5">
      <c r="A85" s="10">
        <f>A80</f>
        <v>1</v>
      </c>
      <c r="B85" s="11">
        <f>B80</f>
        <v>4</v>
      </c>
      <c r="C85" s="42" t="s">
        <v>10</v>
      </c>
      <c r="D85" s="20" t="s">
        <v>69</v>
      </c>
      <c r="E85" s="21">
        <v>250</v>
      </c>
      <c r="F85" s="22">
        <v>7.08</v>
      </c>
      <c r="G85" s="22">
        <v>6.8</v>
      </c>
      <c r="H85" s="22">
        <v>13.7</v>
      </c>
      <c r="I85" s="23">
        <v>163</v>
      </c>
      <c r="J85" s="52">
        <v>96</v>
      </c>
    </row>
    <row r="86" spans="1:10" ht="15.75">
      <c r="A86" s="5"/>
      <c r="B86" s="6"/>
      <c r="C86" s="40"/>
      <c r="D86" s="20" t="s">
        <v>11</v>
      </c>
      <c r="E86" s="21">
        <v>250</v>
      </c>
      <c r="F86" s="22">
        <v>24</v>
      </c>
      <c r="G86" s="22">
        <v>10</v>
      </c>
      <c r="H86" s="22">
        <v>30</v>
      </c>
      <c r="I86" s="23">
        <v>312</v>
      </c>
      <c r="J86" s="52">
        <v>244</v>
      </c>
    </row>
    <row r="87" spans="1:10" ht="15.75">
      <c r="A87" s="5"/>
      <c r="B87" s="6"/>
      <c r="C87" s="40"/>
      <c r="D87" s="20" t="s">
        <v>86</v>
      </c>
      <c r="E87" s="21">
        <v>200</v>
      </c>
      <c r="F87" s="22">
        <v>0</v>
      </c>
      <c r="G87" s="22">
        <v>0</v>
      </c>
      <c r="H87" s="22">
        <v>33.6</v>
      </c>
      <c r="I87" s="23">
        <v>128</v>
      </c>
      <c r="J87" s="52">
        <v>348</v>
      </c>
    </row>
    <row r="88" spans="1:10" ht="15.75">
      <c r="A88" s="5"/>
      <c r="B88" s="6"/>
      <c r="C88" s="40"/>
      <c r="D88" s="20" t="s">
        <v>9</v>
      </c>
      <c r="E88" s="21">
        <v>25</v>
      </c>
      <c r="F88" s="22">
        <v>1.8</v>
      </c>
      <c r="G88" s="22">
        <v>0.3</v>
      </c>
      <c r="H88" s="22">
        <v>9.1</v>
      </c>
      <c r="I88" s="23">
        <v>64</v>
      </c>
      <c r="J88" s="52" t="s">
        <v>31</v>
      </c>
    </row>
    <row r="89" spans="1:10" ht="15.75">
      <c r="A89" s="5"/>
      <c r="B89" s="6"/>
      <c r="C89" s="40"/>
      <c r="D89" s="20" t="s">
        <v>13</v>
      </c>
      <c r="E89" s="21">
        <v>25</v>
      </c>
      <c r="F89" s="22">
        <v>2</v>
      </c>
      <c r="G89" s="22">
        <v>0.3</v>
      </c>
      <c r="H89" s="22">
        <v>12.4</v>
      </c>
      <c r="I89" s="23">
        <v>66</v>
      </c>
      <c r="J89" s="52" t="s">
        <v>31</v>
      </c>
    </row>
    <row r="90" spans="1:10" ht="15">
      <c r="A90" s="7"/>
      <c r="B90" s="8"/>
      <c r="C90" s="41"/>
      <c r="D90" s="14"/>
      <c r="E90" s="18">
        <f>SUM(E85:E89)</f>
        <v>750</v>
      </c>
      <c r="F90" s="18">
        <f>SUM(F85:F89)</f>
        <v>34.879999999999995</v>
      </c>
      <c r="G90" s="18">
        <f>SUM(G85:G89)</f>
        <v>17.400000000000002</v>
      </c>
      <c r="H90" s="18">
        <f>SUM(H85:H89)</f>
        <v>98.800000000000011</v>
      </c>
      <c r="I90" s="18">
        <f>SUM(I85:I89)</f>
        <v>733</v>
      </c>
      <c r="J90" s="53"/>
    </row>
    <row r="91" spans="1:10" ht="15.75">
      <c r="A91" s="10">
        <f>A80</f>
        <v>1</v>
      </c>
      <c r="B91" s="11">
        <f>B80</f>
        <v>4</v>
      </c>
      <c r="C91" s="42" t="s">
        <v>14</v>
      </c>
      <c r="D91" s="20" t="s">
        <v>70</v>
      </c>
      <c r="E91" s="21">
        <v>100</v>
      </c>
      <c r="F91" s="22">
        <v>4.5999999999999996</v>
      </c>
      <c r="G91" s="22">
        <v>7.45</v>
      </c>
      <c r="H91" s="22">
        <v>0.85</v>
      </c>
      <c r="I91" s="23">
        <v>184</v>
      </c>
      <c r="J91" s="52">
        <v>210</v>
      </c>
    </row>
    <row r="92" spans="1:10" ht="15.75">
      <c r="A92" s="5"/>
      <c r="B92" s="6"/>
      <c r="C92" s="40"/>
      <c r="D92" s="20" t="s">
        <v>22</v>
      </c>
      <c r="E92" s="21">
        <v>200</v>
      </c>
      <c r="F92" s="22">
        <v>0.1</v>
      </c>
      <c r="G92" s="22">
        <v>0</v>
      </c>
      <c r="H92" s="22">
        <v>22.8</v>
      </c>
      <c r="I92" s="23">
        <v>100</v>
      </c>
      <c r="J92" s="52">
        <v>295</v>
      </c>
    </row>
    <row r="93" spans="1:10" ht="15.75">
      <c r="A93" s="5"/>
      <c r="B93" s="6"/>
      <c r="C93" s="40"/>
      <c r="D93" s="20" t="s">
        <v>13</v>
      </c>
      <c r="E93" s="21">
        <v>30</v>
      </c>
      <c r="F93" s="22">
        <v>2.4</v>
      </c>
      <c r="G93" s="22">
        <v>0.3</v>
      </c>
      <c r="H93" s="22">
        <v>14.9</v>
      </c>
      <c r="I93" s="23">
        <v>76</v>
      </c>
      <c r="J93" s="52" t="s">
        <v>31</v>
      </c>
    </row>
    <row r="94" spans="1:10" ht="15">
      <c r="A94" s="7"/>
      <c r="B94" s="8"/>
      <c r="C94" s="41"/>
      <c r="D94" s="14"/>
      <c r="E94" s="18">
        <f>SUM(E91:E93)</f>
        <v>330</v>
      </c>
      <c r="F94" s="18">
        <f>SUM(F91:F93)</f>
        <v>7.1</v>
      </c>
      <c r="G94" s="18">
        <f>SUM(G91:G93)</f>
        <v>7.75</v>
      </c>
      <c r="H94" s="18">
        <f>SUM(H91:H93)</f>
        <v>38.550000000000004</v>
      </c>
      <c r="I94" s="18">
        <f>SUM(I91:I93)</f>
        <v>360</v>
      </c>
      <c r="J94" s="53"/>
    </row>
    <row r="95" spans="1:10" ht="15.75">
      <c r="A95" s="10">
        <f>A80</f>
        <v>1</v>
      </c>
      <c r="B95" s="11">
        <f>B80</f>
        <v>4</v>
      </c>
      <c r="C95" s="42" t="s">
        <v>15</v>
      </c>
      <c r="D95" s="20" t="s">
        <v>71</v>
      </c>
      <c r="E95" s="21">
        <v>90</v>
      </c>
      <c r="F95" s="22">
        <v>9.3000000000000007</v>
      </c>
      <c r="G95" s="22">
        <v>8.6</v>
      </c>
      <c r="H95" s="22">
        <v>10.92</v>
      </c>
      <c r="I95" s="23">
        <v>151</v>
      </c>
      <c r="J95" s="52">
        <v>234</v>
      </c>
    </row>
    <row r="96" spans="1:10" ht="15.75">
      <c r="A96" s="5"/>
      <c r="B96" s="6"/>
      <c r="C96" s="40"/>
      <c r="D96" s="20" t="s">
        <v>18</v>
      </c>
      <c r="E96" s="21">
        <v>150</v>
      </c>
      <c r="F96" s="22">
        <v>3.1</v>
      </c>
      <c r="G96" s="22">
        <v>4.3</v>
      </c>
      <c r="H96" s="22">
        <v>20</v>
      </c>
      <c r="I96" s="23">
        <v>131</v>
      </c>
      <c r="J96" s="52">
        <v>128</v>
      </c>
    </row>
    <row r="97" spans="1:10" ht="15.75">
      <c r="A97" s="5"/>
      <c r="B97" s="6"/>
      <c r="C97" s="40"/>
      <c r="D97" s="20" t="s">
        <v>72</v>
      </c>
      <c r="E97" s="21">
        <v>200</v>
      </c>
      <c r="F97" s="22">
        <v>1</v>
      </c>
      <c r="G97" s="22">
        <v>0</v>
      </c>
      <c r="H97" s="22">
        <v>21.2</v>
      </c>
      <c r="I97" s="23">
        <v>88</v>
      </c>
      <c r="J97" s="52">
        <v>389</v>
      </c>
    </row>
    <row r="98" spans="1:10" ht="15.75">
      <c r="A98" s="5"/>
      <c r="B98" s="6"/>
      <c r="C98" s="40"/>
      <c r="D98" s="20" t="s">
        <v>73</v>
      </c>
      <c r="E98" s="21">
        <v>60</v>
      </c>
      <c r="F98" s="22">
        <v>1.6</v>
      </c>
      <c r="G98" s="22">
        <v>0</v>
      </c>
      <c r="H98" s="22">
        <v>9.6</v>
      </c>
      <c r="I98" s="23">
        <v>66</v>
      </c>
      <c r="J98" s="52">
        <v>75</v>
      </c>
    </row>
    <row r="99" spans="1:10" ht="15.75">
      <c r="A99" s="5"/>
      <c r="B99" s="6"/>
      <c r="C99" s="40"/>
      <c r="D99" s="20" t="s">
        <v>9</v>
      </c>
      <c r="E99" s="21">
        <v>25</v>
      </c>
      <c r="F99" s="22">
        <v>1.8</v>
      </c>
      <c r="G99" s="22">
        <v>0.3</v>
      </c>
      <c r="H99" s="22">
        <v>9.1</v>
      </c>
      <c r="I99" s="23">
        <v>64</v>
      </c>
      <c r="J99" s="52" t="s">
        <v>31</v>
      </c>
    </row>
    <row r="100" spans="1:10" ht="15">
      <c r="A100" s="7"/>
      <c r="B100" s="8"/>
      <c r="C100" s="41"/>
      <c r="D100" s="24"/>
      <c r="E100" s="18">
        <f>SUM(E95:E99)</f>
        <v>525</v>
      </c>
      <c r="F100" s="18">
        <f>SUM(F95:F99)</f>
        <v>16.8</v>
      </c>
      <c r="G100" s="18">
        <f>SUM(G95:G99)</f>
        <v>13.2</v>
      </c>
      <c r="H100" s="18">
        <f>SUM(H95:H99)</f>
        <v>70.820000000000007</v>
      </c>
      <c r="I100" s="18">
        <f>SUM(I95:I99)</f>
        <v>500</v>
      </c>
      <c r="J100" s="53"/>
    </row>
    <row r="101" spans="1:10" ht="15.75">
      <c r="A101" s="10">
        <f>A80</f>
        <v>1</v>
      </c>
      <c r="B101" s="11">
        <f>B80</f>
        <v>4</v>
      </c>
      <c r="C101" s="42" t="s">
        <v>16</v>
      </c>
      <c r="D101" s="28" t="s">
        <v>74</v>
      </c>
      <c r="E101" s="29">
        <v>200</v>
      </c>
      <c r="F101" s="30">
        <v>5.6</v>
      </c>
      <c r="G101" s="30">
        <v>8</v>
      </c>
      <c r="H101" s="30">
        <v>8.4</v>
      </c>
      <c r="I101" s="31">
        <v>117</v>
      </c>
      <c r="J101" s="52">
        <v>386</v>
      </c>
    </row>
    <row r="102" spans="1:10" ht="15">
      <c r="A102" s="7"/>
      <c r="B102" s="8"/>
      <c r="C102" s="41"/>
      <c r="D102" s="19"/>
      <c r="E102" s="27">
        <f>SUM(E101:E101)</f>
        <v>200</v>
      </c>
      <c r="F102" s="27">
        <f>SUM(F101:F101)</f>
        <v>5.6</v>
      </c>
      <c r="G102" s="27">
        <f>SUM(G101:G101)</f>
        <v>8</v>
      </c>
      <c r="H102" s="27">
        <f>SUM(H101:H101)</f>
        <v>8.4</v>
      </c>
      <c r="I102" s="27">
        <f>SUM(I101:I101)</f>
        <v>117</v>
      </c>
      <c r="J102" s="55"/>
    </row>
    <row r="103" spans="1:10" ht="28.7" customHeight="1" thickBot="1">
      <c r="A103" s="32">
        <f>A80</f>
        <v>1</v>
      </c>
      <c r="B103" s="33">
        <f>B80</f>
        <v>4</v>
      </c>
      <c r="C103" s="12" t="s">
        <v>75</v>
      </c>
      <c r="D103" s="57"/>
      <c r="E103" s="71">
        <f>E84+E90+E94+E100+E102</f>
        <v>2310</v>
      </c>
      <c r="F103" s="71">
        <f>F84+F90+F94+F100+F102</f>
        <v>78.3</v>
      </c>
      <c r="G103" s="71">
        <f>G84+G90+G94+G100+G102</f>
        <v>69.940000000000012</v>
      </c>
      <c r="H103" s="71">
        <f>H84+H90+H94+H100+H102</f>
        <v>311.68</v>
      </c>
      <c r="I103" s="71">
        <f>I84+I90+I94+I100+I102</f>
        <v>2304</v>
      </c>
      <c r="J103" s="70"/>
    </row>
    <row r="104" spans="1:10" ht="31.5">
      <c r="A104" s="3">
        <v>1</v>
      </c>
      <c r="B104" s="4">
        <v>5</v>
      </c>
      <c r="C104" s="39" t="s">
        <v>7</v>
      </c>
      <c r="D104" s="60" t="s">
        <v>76</v>
      </c>
      <c r="E104" s="72">
        <v>200</v>
      </c>
      <c r="F104" s="72">
        <v>5.6</v>
      </c>
      <c r="G104" s="72">
        <v>5.5</v>
      </c>
      <c r="H104" s="72">
        <v>35.6</v>
      </c>
      <c r="I104" s="73">
        <v>246</v>
      </c>
      <c r="J104" s="64">
        <v>173</v>
      </c>
    </row>
    <row r="105" spans="1:10" ht="15.75">
      <c r="A105" s="5"/>
      <c r="B105" s="6"/>
      <c r="C105" s="40"/>
      <c r="D105" s="20" t="s">
        <v>19</v>
      </c>
      <c r="E105" s="21">
        <v>200</v>
      </c>
      <c r="F105" s="22">
        <v>0.3</v>
      </c>
      <c r="G105" s="22" t="s">
        <v>61</v>
      </c>
      <c r="H105" s="22">
        <v>15.2</v>
      </c>
      <c r="I105" s="23">
        <v>63</v>
      </c>
      <c r="J105" s="52">
        <v>377</v>
      </c>
    </row>
    <row r="106" spans="1:10" ht="15.75">
      <c r="A106" s="5"/>
      <c r="B106" s="6"/>
      <c r="C106" s="40"/>
      <c r="D106" s="20" t="s">
        <v>77</v>
      </c>
      <c r="E106" s="21">
        <v>55</v>
      </c>
      <c r="F106" s="22">
        <v>2.39</v>
      </c>
      <c r="G106" s="22">
        <v>8.15</v>
      </c>
      <c r="H106" s="22">
        <v>15.07</v>
      </c>
      <c r="I106" s="23">
        <v>132</v>
      </c>
      <c r="J106" s="52">
        <v>1</v>
      </c>
    </row>
    <row r="107" spans="1:10" ht="15.75">
      <c r="A107" s="5"/>
      <c r="B107" s="6"/>
      <c r="C107" s="40"/>
      <c r="D107" s="20" t="s">
        <v>30</v>
      </c>
      <c r="E107" s="21">
        <v>55</v>
      </c>
      <c r="F107" s="22">
        <v>4.0999999999999996</v>
      </c>
      <c r="G107" s="22">
        <v>10.199999999999999</v>
      </c>
      <c r="H107" s="22">
        <v>36.9</v>
      </c>
      <c r="I107" s="23">
        <v>185</v>
      </c>
      <c r="J107" s="52" t="s">
        <v>31</v>
      </c>
    </row>
    <row r="108" spans="1:10" ht="15">
      <c r="A108" s="7"/>
      <c r="B108" s="8"/>
      <c r="C108" s="41"/>
      <c r="D108" s="24"/>
      <c r="E108" s="18">
        <f>SUM(E104:E107)</f>
        <v>510</v>
      </c>
      <c r="F108" s="18">
        <f>SUM(F104:F107)</f>
        <v>12.389999999999999</v>
      </c>
      <c r="G108" s="18">
        <f>SUM(G104:G107)</f>
        <v>23.85</v>
      </c>
      <c r="H108" s="18">
        <f>SUM(H104:H107)</f>
        <v>102.77000000000001</v>
      </c>
      <c r="I108" s="18">
        <f>SUM(I104:I107)</f>
        <v>626</v>
      </c>
      <c r="J108" s="53"/>
    </row>
    <row r="109" spans="1:10" ht="31.5">
      <c r="A109" s="10">
        <f>A104</f>
        <v>1</v>
      </c>
      <c r="B109" s="11">
        <f>B104</f>
        <v>5</v>
      </c>
      <c r="C109" s="42" t="s">
        <v>10</v>
      </c>
      <c r="D109" s="20" t="s">
        <v>78</v>
      </c>
      <c r="E109" s="21">
        <v>250</v>
      </c>
      <c r="F109" s="22">
        <v>9.75</v>
      </c>
      <c r="G109" s="22">
        <v>8.66</v>
      </c>
      <c r="H109" s="22">
        <v>10.34</v>
      </c>
      <c r="I109" s="23">
        <v>150</v>
      </c>
      <c r="J109" s="52">
        <v>82</v>
      </c>
    </row>
    <row r="110" spans="1:10" ht="17.100000000000001" customHeight="1">
      <c r="A110" s="5"/>
      <c r="B110" s="6"/>
      <c r="C110" s="40"/>
      <c r="D110" s="20" t="s">
        <v>79</v>
      </c>
      <c r="E110" s="21">
        <v>150</v>
      </c>
      <c r="F110" s="22">
        <v>5.4</v>
      </c>
      <c r="G110" s="22">
        <v>3.3</v>
      </c>
      <c r="H110" s="22">
        <v>25.7</v>
      </c>
      <c r="I110" s="23">
        <v>174</v>
      </c>
      <c r="J110" s="52">
        <v>304</v>
      </c>
    </row>
    <row r="111" spans="1:10" ht="16.7" customHeight="1">
      <c r="A111" s="5"/>
      <c r="B111" s="6"/>
      <c r="C111" s="40"/>
      <c r="D111" s="20" t="s">
        <v>80</v>
      </c>
      <c r="E111" s="21">
        <v>100</v>
      </c>
      <c r="F111" s="22">
        <v>9.84</v>
      </c>
      <c r="G111" s="22">
        <v>8.14</v>
      </c>
      <c r="H111" s="22">
        <v>4</v>
      </c>
      <c r="I111" s="23">
        <v>148.5</v>
      </c>
      <c r="J111" s="52">
        <v>260</v>
      </c>
    </row>
    <row r="112" spans="1:10" ht="15.75">
      <c r="A112" s="5"/>
      <c r="B112" s="6"/>
      <c r="C112" s="40"/>
      <c r="D112" s="20" t="s">
        <v>81</v>
      </c>
      <c r="E112" s="21">
        <v>60</v>
      </c>
      <c r="F112" s="22">
        <v>1.1000000000000001</v>
      </c>
      <c r="G112" s="22">
        <v>3.6</v>
      </c>
      <c r="H112" s="22">
        <v>6.7</v>
      </c>
      <c r="I112" s="23">
        <v>64</v>
      </c>
      <c r="J112" s="52">
        <v>75</v>
      </c>
    </row>
    <row r="113" spans="1:10" ht="15.75">
      <c r="A113" s="5"/>
      <c r="B113" s="6"/>
      <c r="C113" s="40"/>
      <c r="D113" s="20" t="s">
        <v>12</v>
      </c>
      <c r="E113" s="21">
        <v>200</v>
      </c>
      <c r="F113" s="22">
        <v>0</v>
      </c>
      <c r="G113" s="22">
        <v>0</v>
      </c>
      <c r="H113" s="22">
        <v>33.6</v>
      </c>
      <c r="I113" s="23">
        <v>128</v>
      </c>
      <c r="J113" s="52">
        <v>348</v>
      </c>
    </row>
    <row r="114" spans="1:10" ht="15.75">
      <c r="A114" s="5"/>
      <c r="B114" s="6"/>
      <c r="C114" s="40"/>
      <c r="D114" s="20" t="s">
        <v>9</v>
      </c>
      <c r="E114" s="21">
        <v>25</v>
      </c>
      <c r="F114" s="22">
        <v>1.8</v>
      </c>
      <c r="G114" s="22">
        <v>0.3</v>
      </c>
      <c r="H114" s="22">
        <v>9.1</v>
      </c>
      <c r="I114" s="23">
        <v>64</v>
      </c>
      <c r="J114" s="52" t="s">
        <v>31</v>
      </c>
    </row>
    <row r="115" spans="1:10" ht="15.75">
      <c r="A115" s="5"/>
      <c r="B115" s="6"/>
      <c r="C115" s="40"/>
      <c r="D115" s="20" t="s">
        <v>13</v>
      </c>
      <c r="E115" s="21">
        <v>25</v>
      </c>
      <c r="F115" s="22">
        <v>2</v>
      </c>
      <c r="G115" s="22">
        <v>0.3</v>
      </c>
      <c r="H115" s="22">
        <v>12.4</v>
      </c>
      <c r="I115" s="23">
        <v>66</v>
      </c>
      <c r="J115" s="52" t="s">
        <v>31</v>
      </c>
    </row>
    <row r="116" spans="1:10" ht="15">
      <c r="A116" s="7"/>
      <c r="B116" s="8"/>
      <c r="C116" s="41"/>
      <c r="D116" s="24"/>
      <c r="E116" s="18">
        <f>SUM(E109:E115)</f>
        <v>810</v>
      </c>
      <c r="F116" s="18">
        <f>SUM(F109:F115)</f>
        <v>29.890000000000004</v>
      </c>
      <c r="G116" s="18">
        <f>SUM(G109:G115)</f>
        <v>24.300000000000004</v>
      </c>
      <c r="H116" s="18">
        <f>SUM(H109:H115)</f>
        <v>101.84</v>
      </c>
      <c r="I116" s="18">
        <f>SUM(I109:I115)</f>
        <v>794.5</v>
      </c>
      <c r="J116" s="53"/>
    </row>
    <row r="117" spans="1:10" ht="15.75">
      <c r="A117" s="10">
        <f>A104</f>
        <v>1</v>
      </c>
      <c r="B117" s="11">
        <f>B104</f>
        <v>5</v>
      </c>
      <c r="C117" s="42" t="s">
        <v>14</v>
      </c>
      <c r="D117" s="20" t="s">
        <v>82</v>
      </c>
      <c r="E117" s="21">
        <v>100</v>
      </c>
      <c r="F117" s="22">
        <v>4.9000000000000004</v>
      </c>
      <c r="G117" s="22">
        <v>4.7</v>
      </c>
      <c r="H117" s="22">
        <v>40.5</v>
      </c>
      <c r="I117" s="23">
        <v>299</v>
      </c>
      <c r="J117" s="52">
        <v>410</v>
      </c>
    </row>
    <row r="118" spans="1:10" ht="15.75">
      <c r="A118" s="5"/>
      <c r="B118" s="6"/>
      <c r="C118" s="40"/>
      <c r="D118" s="20" t="s">
        <v>35</v>
      </c>
      <c r="E118" s="21">
        <v>200</v>
      </c>
      <c r="F118" s="22">
        <v>1</v>
      </c>
      <c r="G118" s="22">
        <v>0.2</v>
      </c>
      <c r="H118" s="22">
        <v>20.2</v>
      </c>
      <c r="I118" s="23">
        <v>88</v>
      </c>
      <c r="J118" s="52">
        <v>389</v>
      </c>
    </row>
    <row r="119" spans="1:10" ht="15">
      <c r="A119" s="7"/>
      <c r="B119" s="8"/>
      <c r="C119" s="41"/>
      <c r="D119" s="14"/>
      <c r="E119" s="18">
        <f>SUM(E117:E118)</f>
        <v>300</v>
      </c>
      <c r="F119" s="18">
        <f>SUM(F117:F118)</f>
        <v>5.9</v>
      </c>
      <c r="G119" s="18">
        <f>SUM(G117:G118)</f>
        <v>4.9000000000000004</v>
      </c>
      <c r="H119" s="18">
        <f>SUM(H117:H118)</f>
        <v>60.7</v>
      </c>
      <c r="I119" s="18">
        <f>SUM(I117:I118)</f>
        <v>387</v>
      </c>
      <c r="J119" s="53"/>
    </row>
    <row r="120" spans="1:10" ht="15.75">
      <c r="A120" s="10">
        <f>A104</f>
        <v>1</v>
      </c>
      <c r="B120" s="11">
        <f>B104</f>
        <v>5</v>
      </c>
      <c r="C120" s="42" t="s">
        <v>15</v>
      </c>
      <c r="D120" s="20" t="s">
        <v>84</v>
      </c>
      <c r="E120" s="21">
        <v>220</v>
      </c>
      <c r="F120" s="22">
        <v>16.2</v>
      </c>
      <c r="G120" s="22">
        <v>6.51</v>
      </c>
      <c r="H120" s="22">
        <v>18.649999999999999</v>
      </c>
      <c r="I120" s="23">
        <v>240.24</v>
      </c>
      <c r="J120" s="52">
        <v>284</v>
      </c>
    </row>
    <row r="121" spans="1:10" ht="15.75">
      <c r="A121" s="5"/>
      <c r="B121" s="6"/>
      <c r="C121" s="40"/>
      <c r="D121" s="20" t="s">
        <v>48</v>
      </c>
      <c r="E121" s="21">
        <v>200</v>
      </c>
      <c r="F121" s="22">
        <v>0.2</v>
      </c>
      <c r="G121" s="22">
        <v>0</v>
      </c>
      <c r="H121" s="22">
        <v>23.1</v>
      </c>
      <c r="I121" s="23">
        <v>124</v>
      </c>
      <c r="J121" s="52">
        <v>348</v>
      </c>
    </row>
    <row r="122" spans="1:10" ht="15.75">
      <c r="A122" s="5"/>
      <c r="B122" s="6"/>
      <c r="C122" s="40"/>
      <c r="D122" s="20" t="s">
        <v>9</v>
      </c>
      <c r="E122" s="21">
        <v>25</v>
      </c>
      <c r="F122" s="22">
        <v>1.8</v>
      </c>
      <c r="G122" s="22">
        <v>0.3</v>
      </c>
      <c r="H122" s="22">
        <v>9.1</v>
      </c>
      <c r="I122" s="23">
        <v>64</v>
      </c>
      <c r="J122" s="52" t="s">
        <v>31</v>
      </c>
    </row>
    <row r="123" spans="1:10" ht="15.75">
      <c r="A123" s="5"/>
      <c r="B123" s="6"/>
      <c r="C123" s="40"/>
      <c r="D123" s="20" t="s">
        <v>85</v>
      </c>
      <c r="E123" s="21">
        <v>60</v>
      </c>
      <c r="F123" s="22">
        <v>2.16</v>
      </c>
      <c r="G123" s="22">
        <v>0.12</v>
      </c>
      <c r="H123" s="22">
        <v>11.76</v>
      </c>
      <c r="I123" s="23">
        <v>25.2</v>
      </c>
      <c r="J123" s="52">
        <v>28</v>
      </c>
    </row>
    <row r="124" spans="1:10" ht="15">
      <c r="A124" s="7"/>
      <c r="B124" s="8"/>
      <c r="C124" s="41"/>
      <c r="D124" s="14"/>
      <c r="E124" s="18">
        <f>SUM(E120:E123)</f>
        <v>505</v>
      </c>
      <c r="F124" s="18">
        <f>SUM(F120:F123)</f>
        <v>20.36</v>
      </c>
      <c r="G124" s="18">
        <f>SUM(G120:G123)</f>
        <v>6.93</v>
      </c>
      <c r="H124" s="18">
        <f>SUM(H120:H123)</f>
        <v>62.61</v>
      </c>
      <c r="I124" s="18">
        <f>SUM(I120:I123)</f>
        <v>453.44</v>
      </c>
      <c r="J124" s="55"/>
    </row>
    <row r="125" spans="1:10" ht="15.75">
      <c r="A125" s="10">
        <f>A104</f>
        <v>1</v>
      </c>
      <c r="B125" s="11">
        <f>B104</f>
        <v>5</v>
      </c>
      <c r="C125" s="42" t="s">
        <v>16</v>
      </c>
      <c r="D125" s="28" t="s">
        <v>53</v>
      </c>
      <c r="E125" s="29">
        <v>200</v>
      </c>
      <c r="F125" s="30">
        <v>5.4</v>
      </c>
      <c r="G125" s="30">
        <v>5</v>
      </c>
      <c r="H125" s="30">
        <v>21.6</v>
      </c>
      <c r="I125" s="30">
        <v>123</v>
      </c>
      <c r="J125" s="52">
        <v>386</v>
      </c>
    </row>
    <row r="126" spans="1:10" ht="15">
      <c r="A126" s="7"/>
      <c r="B126" s="8"/>
      <c r="C126" s="41"/>
      <c r="D126" s="19"/>
      <c r="E126" s="16">
        <f>SUM(E125:E125)</f>
        <v>200</v>
      </c>
      <c r="F126" s="16">
        <f>SUM(F125:F125)</f>
        <v>5.4</v>
      </c>
      <c r="G126" s="16">
        <f>SUM(G125:G125)</f>
        <v>5</v>
      </c>
      <c r="H126" s="16">
        <f>SUM(H125:H125)</f>
        <v>21.6</v>
      </c>
      <c r="I126" s="16">
        <f>SUM(I125:I125)</f>
        <v>123</v>
      </c>
      <c r="J126" s="55"/>
    </row>
    <row r="127" spans="1:10" ht="26.65" customHeight="1" thickBot="1">
      <c r="A127" s="32">
        <f>A104</f>
        <v>1</v>
      </c>
      <c r="B127" s="33">
        <f>B104</f>
        <v>5</v>
      </c>
      <c r="C127" s="12" t="s">
        <v>83</v>
      </c>
      <c r="D127" s="13"/>
      <c r="E127" s="65">
        <f>E108+E116+E119+E124+E126</f>
        <v>2325</v>
      </c>
      <c r="F127" s="65">
        <f>F108+F116+F119+F124+F126</f>
        <v>73.94</v>
      </c>
      <c r="G127" s="65">
        <f>G108+G116+G119+G124+G126</f>
        <v>64.98</v>
      </c>
      <c r="H127" s="65">
        <f>H108+H116+H119+H124+H126</f>
        <v>349.52000000000004</v>
      </c>
      <c r="I127" s="65">
        <f>I108+I116+I119+I124+I126</f>
        <v>2383.94</v>
      </c>
      <c r="J127" s="66"/>
    </row>
    <row r="128" spans="1:10" ht="31.5">
      <c r="A128" s="3">
        <v>1</v>
      </c>
      <c r="B128" s="4">
        <v>6</v>
      </c>
      <c r="C128" s="39" t="s">
        <v>7</v>
      </c>
      <c r="D128" s="60" t="s">
        <v>87</v>
      </c>
      <c r="E128" s="61">
        <v>200</v>
      </c>
      <c r="F128" s="62">
        <v>6.3</v>
      </c>
      <c r="G128" s="62">
        <v>11.1</v>
      </c>
      <c r="H128" s="62">
        <v>32.200000000000003</v>
      </c>
      <c r="I128" s="63">
        <v>263</v>
      </c>
      <c r="J128" s="64">
        <v>182</v>
      </c>
    </row>
    <row r="129" spans="1:10" ht="15.75">
      <c r="A129" s="5"/>
      <c r="B129" s="6"/>
      <c r="C129" s="40"/>
      <c r="D129" s="20" t="s">
        <v>56</v>
      </c>
      <c r="E129" s="21">
        <v>200</v>
      </c>
      <c r="F129" s="22">
        <v>1.6</v>
      </c>
      <c r="G129" s="22">
        <v>1.6</v>
      </c>
      <c r="H129" s="22">
        <v>17.3</v>
      </c>
      <c r="I129" s="23">
        <v>86</v>
      </c>
      <c r="J129" s="52">
        <v>378</v>
      </c>
    </row>
    <row r="130" spans="1:10" ht="15.75">
      <c r="A130" s="5"/>
      <c r="B130" s="6"/>
      <c r="C130" s="40"/>
      <c r="D130" s="20" t="s">
        <v>44</v>
      </c>
      <c r="E130" s="21">
        <v>55</v>
      </c>
      <c r="F130" s="22">
        <v>2.54</v>
      </c>
      <c r="G130" s="22">
        <v>7.45</v>
      </c>
      <c r="H130" s="22">
        <v>16.2</v>
      </c>
      <c r="I130" s="23">
        <v>140</v>
      </c>
      <c r="J130" s="52">
        <v>2</v>
      </c>
    </row>
    <row r="131" spans="1:10" ht="15.75">
      <c r="A131" s="5"/>
      <c r="B131" s="6"/>
      <c r="C131" s="40"/>
      <c r="D131" s="20" t="s">
        <v>17</v>
      </c>
      <c r="E131" s="21">
        <v>40</v>
      </c>
      <c r="F131" s="22">
        <v>5.0999999999999996</v>
      </c>
      <c r="G131" s="22">
        <v>4.5999999999999996</v>
      </c>
      <c r="H131" s="22">
        <v>0.3</v>
      </c>
      <c r="I131" s="23">
        <v>63</v>
      </c>
      <c r="J131" s="52">
        <v>279</v>
      </c>
    </row>
    <row r="132" spans="1:10" ht="15.75">
      <c r="A132" s="5"/>
      <c r="B132" s="6"/>
      <c r="C132" s="40"/>
      <c r="D132" s="20" t="s">
        <v>13</v>
      </c>
      <c r="E132" s="21">
        <v>25</v>
      </c>
      <c r="F132" s="22">
        <v>2</v>
      </c>
      <c r="G132" s="22">
        <v>0.3</v>
      </c>
      <c r="H132" s="22">
        <v>12.4</v>
      </c>
      <c r="I132" s="23">
        <v>66</v>
      </c>
      <c r="J132" s="52" t="s">
        <v>31</v>
      </c>
    </row>
    <row r="133" spans="1:10" ht="15">
      <c r="A133" s="7"/>
      <c r="B133" s="8"/>
      <c r="C133" s="41"/>
      <c r="D133" s="24"/>
      <c r="E133" s="25">
        <f>SUM(E128:E132)</f>
        <v>520</v>
      </c>
      <c r="F133" s="25">
        <f>SUM(F128:F132)</f>
        <v>17.54</v>
      </c>
      <c r="G133" s="25">
        <f>SUM(G128:G132)</f>
        <v>25.05</v>
      </c>
      <c r="H133" s="25">
        <f>SUM(H128:H132)</f>
        <v>78.400000000000006</v>
      </c>
      <c r="I133" s="25">
        <f>SUM(I128:I132)</f>
        <v>618</v>
      </c>
      <c r="J133" s="53"/>
    </row>
    <row r="134" spans="1:10" ht="15.75">
      <c r="A134" s="10">
        <v>1</v>
      </c>
      <c r="B134" s="11">
        <v>6</v>
      </c>
      <c r="C134" s="42" t="s">
        <v>10</v>
      </c>
      <c r="D134" s="20" t="s">
        <v>88</v>
      </c>
      <c r="E134" s="21">
        <v>250</v>
      </c>
      <c r="F134" s="22">
        <v>1.8</v>
      </c>
      <c r="G134" s="22">
        <v>5.5</v>
      </c>
      <c r="H134" s="22">
        <v>7</v>
      </c>
      <c r="I134" s="23">
        <v>102</v>
      </c>
      <c r="J134" s="52">
        <v>93</v>
      </c>
    </row>
    <row r="135" spans="1:10" ht="18" customHeight="1">
      <c r="A135" s="5"/>
      <c r="B135" s="6"/>
      <c r="C135" s="40"/>
      <c r="D135" s="20" t="s">
        <v>21</v>
      </c>
      <c r="E135" s="21">
        <v>150</v>
      </c>
      <c r="F135" s="22">
        <v>5.3</v>
      </c>
      <c r="G135" s="22">
        <v>0.6</v>
      </c>
      <c r="H135" s="22">
        <v>32</v>
      </c>
      <c r="I135" s="23">
        <v>155</v>
      </c>
      <c r="J135" s="52">
        <v>202</v>
      </c>
    </row>
    <row r="136" spans="1:10" ht="17.100000000000001" customHeight="1">
      <c r="A136" s="5"/>
      <c r="B136" s="6"/>
      <c r="C136" s="40"/>
      <c r="D136" s="20" t="s">
        <v>89</v>
      </c>
      <c r="E136" s="21">
        <v>100</v>
      </c>
      <c r="F136" s="22">
        <v>16.38</v>
      </c>
      <c r="G136" s="22">
        <v>14.47</v>
      </c>
      <c r="H136" s="22">
        <v>1.42</v>
      </c>
      <c r="I136" s="23">
        <v>257.14</v>
      </c>
      <c r="J136" s="52">
        <v>288</v>
      </c>
    </row>
    <row r="137" spans="1:10" ht="15.75">
      <c r="A137" s="5"/>
      <c r="B137" s="6"/>
      <c r="C137" s="40"/>
      <c r="D137" s="20" t="s">
        <v>90</v>
      </c>
      <c r="E137" s="21">
        <v>60</v>
      </c>
      <c r="F137" s="22">
        <v>3.12</v>
      </c>
      <c r="G137" s="22">
        <v>3.12</v>
      </c>
      <c r="H137" s="22">
        <v>12.72</v>
      </c>
      <c r="I137" s="23">
        <v>51.6</v>
      </c>
      <c r="J137" s="52">
        <v>139</v>
      </c>
    </row>
    <row r="138" spans="1:10" ht="15.75">
      <c r="A138" s="5"/>
      <c r="B138" s="6"/>
      <c r="C138" s="40"/>
      <c r="D138" s="20" t="s">
        <v>64</v>
      </c>
      <c r="E138" s="21">
        <v>200</v>
      </c>
      <c r="F138" s="22">
        <v>0.9</v>
      </c>
      <c r="G138" s="22">
        <v>0.1</v>
      </c>
      <c r="H138" s="22">
        <v>32</v>
      </c>
      <c r="I138" s="23">
        <v>128</v>
      </c>
      <c r="J138" s="52">
        <v>348</v>
      </c>
    </row>
    <row r="139" spans="1:10" ht="15.75">
      <c r="A139" s="5"/>
      <c r="B139" s="6"/>
      <c r="C139" s="40"/>
      <c r="D139" s="20" t="s">
        <v>9</v>
      </c>
      <c r="E139" s="21">
        <v>25</v>
      </c>
      <c r="F139" s="22">
        <v>1.8</v>
      </c>
      <c r="G139" s="22">
        <v>0.3</v>
      </c>
      <c r="H139" s="22">
        <v>9.1</v>
      </c>
      <c r="I139" s="23">
        <v>64</v>
      </c>
      <c r="J139" s="52" t="s">
        <v>31</v>
      </c>
    </row>
    <row r="140" spans="1:10" ht="15.75">
      <c r="A140" s="5"/>
      <c r="B140" s="6"/>
      <c r="C140" s="40"/>
      <c r="D140" s="20" t="s">
        <v>13</v>
      </c>
      <c r="E140" s="21">
        <v>25</v>
      </c>
      <c r="F140" s="22">
        <v>2</v>
      </c>
      <c r="G140" s="22">
        <v>0.3</v>
      </c>
      <c r="H140" s="22">
        <v>12.4</v>
      </c>
      <c r="I140" s="23">
        <v>66</v>
      </c>
      <c r="J140" s="52" t="s">
        <v>31</v>
      </c>
    </row>
    <row r="141" spans="1:10" ht="15.95" customHeight="1">
      <c r="A141" s="7"/>
      <c r="B141" s="8"/>
      <c r="C141" s="41"/>
      <c r="D141" s="24"/>
      <c r="E141" s="25">
        <f>SUM(E134:E140)</f>
        <v>810</v>
      </c>
      <c r="F141" s="25">
        <f>SUM(F134:F140)</f>
        <v>31.299999999999997</v>
      </c>
      <c r="G141" s="25">
        <f>SUM(G134:G140)</f>
        <v>24.390000000000004</v>
      </c>
      <c r="H141" s="25">
        <f>SUM(H134:H140)</f>
        <v>106.64</v>
      </c>
      <c r="I141" s="25">
        <f>SUM(I134:I140)</f>
        <v>823.74</v>
      </c>
      <c r="J141" s="53"/>
    </row>
    <row r="142" spans="1:10" ht="31.5">
      <c r="A142" s="10">
        <f>A128</f>
        <v>1</v>
      </c>
      <c r="B142" s="11">
        <f>B128</f>
        <v>6</v>
      </c>
      <c r="C142" s="42" t="s">
        <v>14</v>
      </c>
      <c r="D142" s="20" t="s">
        <v>91</v>
      </c>
      <c r="E142" s="21">
        <v>100</v>
      </c>
      <c r="F142" s="22">
        <v>11</v>
      </c>
      <c r="G142" s="22">
        <v>9.3000000000000007</v>
      </c>
      <c r="H142" s="22">
        <v>25</v>
      </c>
      <c r="I142" s="23">
        <v>128</v>
      </c>
      <c r="J142" s="52" t="s">
        <v>37</v>
      </c>
    </row>
    <row r="143" spans="1:10" ht="15.75">
      <c r="A143" s="5"/>
      <c r="B143" s="6"/>
      <c r="C143" s="40"/>
      <c r="D143" s="20" t="s">
        <v>13</v>
      </c>
      <c r="E143" s="21">
        <v>25</v>
      </c>
      <c r="F143" s="22">
        <v>2</v>
      </c>
      <c r="G143" s="22">
        <v>0.3</v>
      </c>
      <c r="H143" s="22">
        <v>12.4</v>
      </c>
      <c r="I143" s="23">
        <v>66</v>
      </c>
      <c r="J143" s="52" t="s">
        <v>31</v>
      </c>
    </row>
    <row r="144" spans="1:10" ht="15.75">
      <c r="A144" s="5"/>
      <c r="B144" s="6"/>
      <c r="C144" s="40"/>
      <c r="D144" s="20" t="s">
        <v>52</v>
      </c>
      <c r="E144" s="21">
        <v>200</v>
      </c>
      <c r="F144" s="22">
        <v>1</v>
      </c>
      <c r="G144" s="22">
        <v>0.2</v>
      </c>
      <c r="H144" s="22">
        <v>20.2</v>
      </c>
      <c r="I144" s="23">
        <v>88</v>
      </c>
      <c r="J144" s="52">
        <v>389</v>
      </c>
    </row>
    <row r="145" spans="1:10" ht="15">
      <c r="A145" s="7"/>
      <c r="B145" s="8"/>
      <c r="C145" s="41"/>
      <c r="D145" s="24"/>
      <c r="E145" s="25">
        <f>SUM(E142:E144)</f>
        <v>325</v>
      </c>
      <c r="F145" s="25">
        <f>SUM(F142:F144)</f>
        <v>14</v>
      </c>
      <c r="G145" s="25">
        <f>SUM(G142:G144)</f>
        <v>9.8000000000000007</v>
      </c>
      <c r="H145" s="25">
        <f>SUM(H142:H144)</f>
        <v>57.599999999999994</v>
      </c>
      <c r="I145" s="25">
        <f>SUM(I142:I144)</f>
        <v>282</v>
      </c>
      <c r="J145" s="53"/>
    </row>
    <row r="146" spans="1:10" ht="31.5">
      <c r="A146" s="10">
        <f>A128</f>
        <v>1</v>
      </c>
      <c r="B146" s="11">
        <f>B128</f>
        <v>6</v>
      </c>
      <c r="C146" s="42" t="s">
        <v>15</v>
      </c>
      <c r="D146" s="20" t="s">
        <v>92</v>
      </c>
      <c r="E146" s="21">
        <v>250</v>
      </c>
      <c r="F146" s="22">
        <v>18.8</v>
      </c>
      <c r="G146" s="22">
        <v>18.04</v>
      </c>
      <c r="H146" s="22">
        <v>20</v>
      </c>
      <c r="I146" s="23">
        <v>253</v>
      </c>
      <c r="J146" s="52">
        <v>292</v>
      </c>
    </row>
    <row r="147" spans="1:10" ht="15.75">
      <c r="A147" s="5"/>
      <c r="B147" s="6"/>
      <c r="C147" s="40"/>
      <c r="D147" s="20" t="s">
        <v>26</v>
      </c>
      <c r="E147" s="21">
        <v>60</v>
      </c>
      <c r="F147" s="22">
        <v>0.8</v>
      </c>
      <c r="G147" s="22">
        <v>2.5</v>
      </c>
      <c r="H147" s="22">
        <v>4.5</v>
      </c>
      <c r="I147" s="23">
        <v>40</v>
      </c>
      <c r="J147" s="52">
        <v>52</v>
      </c>
    </row>
    <row r="148" spans="1:10" ht="15.75">
      <c r="A148" s="5"/>
      <c r="B148" s="6"/>
      <c r="C148" s="40"/>
      <c r="D148" s="20" t="s">
        <v>24</v>
      </c>
      <c r="E148" s="21">
        <v>200</v>
      </c>
      <c r="F148" s="22">
        <v>0.1</v>
      </c>
      <c r="G148" s="22">
        <v>0.02</v>
      </c>
      <c r="H148" s="22">
        <v>24.5</v>
      </c>
      <c r="I148" s="23">
        <v>100</v>
      </c>
      <c r="J148" s="52">
        <v>295</v>
      </c>
    </row>
    <row r="149" spans="1:10" ht="15.75">
      <c r="A149" s="5"/>
      <c r="B149" s="6"/>
      <c r="C149" s="40"/>
      <c r="D149" s="20" t="s">
        <v>9</v>
      </c>
      <c r="E149" s="21">
        <v>25</v>
      </c>
      <c r="F149" s="22">
        <v>1.8</v>
      </c>
      <c r="G149" s="22">
        <v>0.3</v>
      </c>
      <c r="H149" s="22">
        <v>9.1</v>
      </c>
      <c r="I149" s="23">
        <v>64</v>
      </c>
      <c r="J149" s="52" t="s">
        <v>31</v>
      </c>
    </row>
    <row r="150" spans="1:10" ht="15">
      <c r="A150" s="7"/>
      <c r="B150" s="8"/>
      <c r="C150" s="41"/>
      <c r="D150" s="14"/>
      <c r="E150" s="18">
        <f>SUM(E146:E149)</f>
        <v>535</v>
      </c>
      <c r="F150" s="18">
        <f>SUM(F146:F149)</f>
        <v>21.500000000000004</v>
      </c>
      <c r="G150" s="18">
        <f>SUM(G146:G149)</f>
        <v>20.86</v>
      </c>
      <c r="H150" s="18">
        <f>SUM(H146:H149)</f>
        <v>58.1</v>
      </c>
      <c r="I150" s="18">
        <f>SUM(I146:I149)</f>
        <v>457</v>
      </c>
      <c r="J150" s="55"/>
    </row>
    <row r="151" spans="1:10" ht="15.75">
      <c r="A151" s="10">
        <f>A128</f>
        <v>1</v>
      </c>
      <c r="B151" s="11">
        <f>B128</f>
        <v>6</v>
      </c>
      <c r="C151" s="42" t="s">
        <v>16</v>
      </c>
      <c r="D151" s="20" t="s">
        <v>93</v>
      </c>
      <c r="E151" s="21">
        <v>200</v>
      </c>
      <c r="F151" s="22">
        <v>5.8</v>
      </c>
      <c r="G151" s="22">
        <v>5</v>
      </c>
      <c r="H151" s="22">
        <v>8</v>
      </c>
      <c r="I151" s="22">
        <v>111.5</v>
      </c>
      <c r="J151" s="52">
        <v>386</v>
      </c>
    </row>
    <row r="152" spans="1:10" ht="15">
      <c r="A152" s="7"/>
      <c r="B152" s="8"/>
      <c r="C152" s="41"/>
      <c r="D152" s="19"/>
      <c r="E152" s="27">
        <f>SUM(E151:E151)</f>
        <v>200</v>
      </c>
      <c r="F152" s="27">
        <f>SUM(F151:F151)</f>
        <v>5.8</v>
      </c>
      <c r="G152" s="27">
        <f>SUM(G151:G151)</f>
        <v>5</v>
      </c>
      <c r="H152" s="27">
        <f>SUM(H151:H151)</f>
        <v>8</v>
      </c>
      <c r="I152" s="27">
        <f>SUM(I151:I151)</f>
        <v>111.5</v>
      </c>
      <c r="J152" s="56"/>
    </row>
    <row r="153" spans="1:10" ht="25.35" customHeight="1" thickBot="1">
      <c r="A153" s="32">
        <f>A128</f>
        <v>1</v>
      </c>
      <c r="B153" s="33">
        <f>B128</f>
        <v>6</v>
      </c>
      <c r="C153" s="12" t="s">
        <v>94</v>
      </c>
      <c r="D153" s="13"/>
      <c r="E153" s="17">
        <f>E133+E141+E145+E150+E152</f>
        <v>2390</v>
      </c>
      <c r="F153" s="17">
        <f>F133+F141+F145+F150+F152</f>
        <v>90.14</v>
      </c>
      <c r="G153" s="17">
        <f>G133+G141+G145+G150+G152</f>
        <v>85.100000000000009</v>
      </c>
      <c r="H153" s="17">
        <f>H133+H141+H145+H150+H152</f>
        <v>308.74</v>
      </c>
      <c r="I153" s="17">
        <f>I133+I141+I145+I150+I152</f>
        <v>2292.2399999999998</v>
      </c>
      <c r="J153" s="66"/>
    </row>
    <row r="154" spans="1:10" ht="31.5">
      <c r="A154" s="3">
        <v>1</v>
      </c>
      <c r="B154" s="4">
        <v>7</v>
      </c>
      <c r="C154" s="39" t="s">
        <v>7</v>
      </c>
      <c r="D154" s="60" t="s">
        <v>43</v>
      </c>
      <c r="E154" s="61">
        <v>200</v>
      </c>
      <c r="F154" s="62">
        <v>7.9</v>
      </c>
      <c r="G154" s="62">
        <v>17.899999999999999</v>
      </c>
      <c r="H154" s="62">
        <v>30.9</v>
      </c>
      <c r="I154" s="63">
        <v>101</v>
      </c>
      <c r="J154" s="64">
        <v>120</v>
      </c>
    </row>
    <row r="155" spans="1:10" ht="15.75">
      <c r="A155" s="5"/>
      <c r="B155" s="6"/>
      <c r="C155" s="40"/>
      <c r="D155" s="20" t="s">
        <v>23</v>
      </c>
      <c r="E155" s="21">
        <v>200</v>
      </c>
      <c r="F155" s="22">
        <v>3.6</v>
      </c>
      <c r="G155" s="22">
        <v>4</v>
      </c>
      <c r="H155" s="22">
        <v>24.9</v>
      </c>
      <c r="I155" s="23">
        <v>135</v>
      </c>
      <c r="J155" s="52">
        <v>370</v>
      </c>
    </row>
    <row r="156" spans="1:10" ht="15.75">
      <c r="A156" s="5"/>
      <c r="B156" s="6"/>
      <c r="C156" s="40"/>
      <c r="D156" s="20" t="s">
        <v>13</v>
      </c>
      <c r="E156" s="21">
        <v>30</v>
      </c>
      <c r="F156" s="22">
        <v>2.4</v>
      </c>
      <c r="G156" s="22">
        <v>0.3</v>
      </c>
      <c r="H156" s="22">
        <v>14.9</v>
      </c>
      <c r="I156" s="23">
        <v>76</v>
      </c>
      <c r="J156" s="52" t="s">
        <v>31</v>
      </c>
    </row>
    <row r="157" spans="1:10" ht="15.75">
      <c r="A157" s="5"/>
      <c r="B157" s="6"/>
      <c r="C157" s="40"/>
      <c r="D157" s="20" t="s">
        <v>95</v>
      </c>
      <c r="E157" s="21">
        <v>30</v>
      </c>
      <c r="F157" s="22">
        <v>6.9</v>
      </c>
      <c r="G157" s="22">
        <v>8.6999999999999993</v>
      </c>
      <c r="H157" s="22">
        <v>0</v>
      </c>
      <c r="I157" s="23">
        <v>108</v>
      </c>
      <c r="J157" s="52">
        <v>15</v>
      </c>
    </row>
    <row r="158" spans="1:10" ht="15.75">
      <c r="A158" s="5"/>
      <c r="B158" s="6"/>
      <c r="C158" s="40"/>
      <c r="D158" s="20" t="s">
        <v>68</v>
      </c>
      <c r="E158" s="21">
        <v>45</v>
      </c>
      <c r="F158" s="22">
        <v>2.2000000000000002</v>
      </c>
      <c r="G158" s="22">
        <v>2</v>
      </c>
      <c r="H158" s="22">
        <v>30.5</v>
      </c>
      <c r="I158" s="23">
        <v>134</v>
      </c>
      <c r="J158" s="52" t="s">
        <v>31</v>
      </c>
    </row>
    <row r="159" spans="1:10" ht="15">
      <c r="A159" s="7"/>
      <c r="B159" s="8"/>
      <c r="C159" s="41"/>
      <c r="D159" s="24"/>
      <c r="E159" s="25">
        <f>SUM(E154:E158)</f>
        <v>505</v>
      </c>
      <c r="F159" s="25">
        <f>SUM(F154:F158)</f>
        <v>23</v>
      </c>
      <c r="G159" s="25">
        <f>SUM(G154:G158)</f>
        <v>32.9</v>
      </c>
      <c r="H159" s="25">
        <f>SUM(H154:H158)</f>
        <v>101.2</v>
      </c>
      <c r="I159" s="25">
        <f>SUM(I154:I158)</f>
        <v>554</v>
      </c>
      <c r="J159" s="53"/>
    </row>
    <row r="160" spans="1:10" ht="31.5">
      <c r="A160" s="10">
        <f>A154</f>
        <v>1</v>
      </c>
      <c r="B160" s="11">
        <f>B154</f>
        <v>7</v>
      </c>
      <c r="C160" s="42" t="s">
        <v>10</v>
      </c>
      <c r="D160" s="20" t="s">
        <v>96</v>
      </c>
      <c r="E160" s="21">
        <v>250</v>
      </c>
      <c r="F160" s="22">
        <v>6.6</v>
      </c>
      <c r="G160" s="22">
        <v>5.48</v>
      </c>
      <c r="H160" s="22">
        <v>16.7</v>
      </c>
      <c r="I160" s="23">
        <v>193</v>
      </c>
      <c r="J160" s="52">
        <v>112</v>
      </c>
    </row>
    <row r="161" spans="1:10" ht="18.95" customHeight="1">
      <c r="A161" s="5"/>
      <c r="B161" s="6"/>
      <c r="C161" s="40"/>
      <c r="D161" s="20" t="s">
        <v>18</v>
      </c>
      <c r="E161" s="21">
        <v>150</v>
      </c>
      <c r="F161" s="22">
        <v>5.7</v>
      </c>
      <c r="G161" s="22">
        <v>4.42</v>
      </c>
      <c r="H161" s="22">
        <v>36.9</v>
      </c>
      <c r="I161" s="23">
        <v>131</v>
      </c>
      <c r="J161" s="52">
        <v>128</v>
      </c>
    </row>
    <row r="162" spans="1:10" ht="17.100000000000001" customHeight="1">
      <c r="A162" s="5"/>
      <c r="B162" s="6"/>
      <c r="C162" s="40"/>
      <c r="D162" s="20" t="s">
        <v>97</v>
      </c>
      <c r="E162" s="21">
        <v>100</v>
      </c>
      <c r="F162" s="22">
        <v>7.8</v>
      </c>
      <c r="G162" s="22">
        <v>9.9</v>
      </c>
      <c r="H162" s="22">
        <v>4.7</v>
      </c>
      <c r="I162" s="23">
        <v>198.5</v>
      </c>
      <c r="J162" s="52">
        <v>235</v>
      </c>
    </row>
    <row r="163" spans="1:10" ht="15.75">
      <c r="A163" s="5"/>
      <c r="B163" s="6"/>
      <c r="C163" s="40"/>
      <c r="D163" s="20" t="s">
        <v>73</v>
      </c>
      <c r="E163" s="21">
        <v>60</v>
      </c>
      <c r="F163" s="22">
        <v>1.6</v>
      </c>
      <c r="G163" s="22">
        <v>0</v>
      </c>
      <c r="H163" s="22">
        <v>9.6</v>
      </c>
      <c r="I163" s="23">
        <v>66</v>
      </c>
      <c r="J163" s="52">
        <v>75</v>
      </c>
    </row>
    <row r="164" spans="1:10" ht="15.75">
      <c r="A164" s="5"/>
      <c r="B164" s="6"/>
      <c r="C164" s="40"/>
      <c r="D164" s="20" t="s">
        <v>9</v>
      </c>
      <c r="E164" s="21">
        <v>30</v>
      </c>
      <c r="F164" s="22">
        <v>2.2000000000000002</v>
      </c>
      <c r="G164" s="22">
        <v>0.4</v>
      </c>
      <c r="H164" s="22">
        <v>10.9</v>
      </c>
      <c r="I164" s="23">
        <v>72.5</v>
      </c>
      <c r="J164" s="52" t="s">
        <v>31</v>
      </c>
    </row>
    <row r="165" spans="1:10" ht="15.75">
      <c r="A165" s="5"/>
      <c r="B165" s="6"/>
      <c r="C165" s="40"/>
      <c r="D165" s="20" t="s">
        <v>13</v>
      </c>
      <c r="E165" s="21">
        <v>30</v>
      </c>
      <c r="F165" s="22">
        <v>2.4</v>
      </c>
      <c r="G165" s="22">
        <v>0.3</v>
      </c>
      <c r="H165" s="22">
        <v>14.9</v>
      </c>
      <c r="I165" s="23">
        <v>76</v>
      </c>
      <c r="J165" s="52" t="s">
        <v>31</v>
      </c>
    </row>
    <row r="166" spans="1:10" ht="15.75">
      <c r="A166" s="5"/>
      <c r="B166" s="6"/>
      <c r="C166" s="40"/>
      <c r="D166" s="20" t="s">
        <v>20</v>
      </c>
      <c r="E166" s="21">
        <v>200</v>
      </c>
      <c r="F166" s="22">
        <v>3.7</v>
      </c>
      <c r="G166" s="22">
        <v>3.9</v>
      </c>
      <c r="H166" s="22">
        <v>5.8</v>
      </c>
      <c r="I166" s="23">
        <v>147</v>
      </c>
      <c r="J166" s="52">
        <v>382</v>
      </c>
    </row>
    <row r="167" spans="1:10" ht="15">
      <c r="A167" s="7"/>
      <c r="B167" s="8"/>
      <c r="C167" s="41"/>
      <c r="D167" s="24"/>
      <c r="E167" s="25">
        <f>SUM(E160:E166)</f>
        <v>820</v>
      </c>
      <c r="F167" s="25">
        <f>SUM(F160:F166)</f>
        <v>30</v>
      </c>
      <c r="G167" s="25">
        <f>SUM(G160:G166)</f>
        <v>24.4</v>
      </c>
      <c r="H167" s="25">
        <f>SUM(H160:H166)</f>
        <v>99.5</v>
      </c>
      <c r="I167" s="25">
        <f>SUM(I160:I166)</f>
        <v>884</v>
      </c>
      <c r="J167" s="53"/>
    </row>
    <row r="168" spans="1:10" ht="15.75">
      <c r="A168" s="10">
        <f>A154</f>
        <v>1</v>
      </c>
      <c r="B168" s="11">
        <f>B154</f>
        <v>7</v>
      </c>
      <c r="C168" s="42" t="s">
        <v>14</v>
      </c>
      <c r="D168" s="20" t="s">
        <v>98</v>
      </c>
      <c r="E168" s="21">
        <v>130</v>
      </c>
      <c r="F168" s="22">
        <v>9.1</v>
      </c>
      <c r="G168" s="22">
        <v>6.3</v>
      </c>
      <c r="H168" s="22">
        <v>25</v>
      </c>
      <c r="I168" s="23">
        <v>284</v>
      </c>
      <c r="J168" s="52" t="s">
        <v>100</v>
      </c>
    </row>
    <row r="169" spans="1:10" ht="15.75">
      <c r="A169" s="5"/>
      <c r="B169" s="6"/>
      <c r="C169" s="40"/>
      <c r="D169" s="20" t="s">
        <v>99</v>
      </c>
      <c r="E169" s="21">
        <v>200</v>
      </c>
      <c r="F169" s="22">
        <v>1</v>
      </c>
      <c r="G169" s="22">
        <v>0.2</v>
      </c>
      <c r="H169" s="22">
        <v>20.2</v>
      </c>
      <c r="I169" s="23">
        <v>88</v>
      </c>
      <c r="J169" s="52">
        <v>389</v>
      </c>
    </row>
    <row r="170" spans="1:10" ht="15">
      <c r="A170" s="7"/>
      <c r="B170" s="8"/>
      <c r="C170" s="41"/>
      <c r="D170" s="14"/>
      <c r="E170" s="18">
        <f>SUM(E168:E169)</f>
        <v>330</v>
      </c>
      <c r="F170" s="18">
        <f>SUM(F168:F169)</f>
        <v>10.1</v>
      </c>
      <c r="G170" s="18">
        <f>SUM(G168:G169)</f>
        <v>6.5</v>
      </c>
      <c r="H170" s="18">
        <f>SUM(H168:H169)</f>
        <v>45.2</v>
      </c>
      <c r="I170" s="18">
        <f>SUM(I168:I169)</f>
        <v>372</v>
      </c>
      <c r="J170" s="53"/>
    </row>
    <row r="171" spans="1:10" ht="15.75">
      <c r="A171" s="10">
        <f>A154</f>
        <v>1</v>
      </c>
      <c r="B171" s="11">
        <f>B154</f>
        <v>7</v>
      </c>
      <c r="C171" s="42" t="s">
        <v>15</v>
      </c>
      <c r="D171" s="20" t="s">
        <v>51</v>
      </c>
      <c r="E171" s="21">
        <v>250</v>
      </c>
      <c r="F171" s="22">
        <v>16.7</v>
      </c>
      <c r="G171" s="22">
        <v>10.74</v>
      </c>
      <c r="H171" s="22">
        <v>24</v>
      </c>
      <c r="I171" s="23">
        <v>224</v>
      </c>
      <c r="J171" s="52">
        <v>297</v>
      </c>
    </row>
    <row r="172" spans="1:10" ht="15.75">
      <c r="A172" s="5"/>
      <c r="B172" s="6"/>
      <c r="C172" s="40"/>
      <c r="D172" s="20" t="s">
        <v>86</v>
      </c>
      <c r="E172" s="21">
        <v>200</v>
      </c>
      <c r="F172" s="22">
        <v>0</v>
      </c>
      <c r="G172" s="22">
        <v>0</v>
      </c>
      <c r="H172" s="22">
        <v>33.6</v>
      </c>
      <c r="I172" s="23">
        <v>128</v>
      </c>
      <c r="J172" s="52">
        <v>348</v>
      </c>
    </row>
    <row r="173" spans="1:10" ht="15.75">
      <c r="A173" s="5"/>
      <c r="B173" s="6"/>
      <c r="C173" s="40"/>
      <c r="D173" s="20" t="s">
        <v>9</v>
      </c>
      <c r="E173" s="21">
        <v>25</v>
      </c>
      <c r="F173" s="22">
        <v>1.8</v>
      </c>
      <c r="G173" s="22">
        <v>0.3</v>
      </c>
      <c r="H173" s="22">
        <v>9.1</v>
      </c>
      <c r="I173" s="23">
        <v>64</v>
      </c>
      <c r="J173" s="52" t="s">
        <v>31</v>
      </c>
    </row>
    <row r="174" spans="1:10" ht="15.75">
      <c r="A174" s="5"/>
      <c r="B174" s="6"/>
      <c r="C174" s="40"/>
      <c r="D174" s="20" t="s">
        <v>13</v>
      </c>
      <c r="E174" s="21">
        <v>25</v>
      </c>
      <c r="F174" s="22">
        <v>2</v>
      </c>
      <c r="G174" s="22">
        <v>0.3</v>
      </c>
      <c r="H174" s="22">
        <v>12.4</v>
      </c>
      <c r="I174" s="23">
        <v>66</v>
      </c>
      <c r="J174" s="52" t="s">
        <v>31</v>
      </c>
    </row>
    <row r="175" spans="1:10" ht="15">
      <c r="A175" s="7"/>
      <c r="B175" s="8"/>
      <c r="C175" s="41"/>
      <c r="D175" s="14"/>
      <c r="E175" s="18">
        <f>SUM(E171:E174)</f>
        <v>500</v>
      </c>
      <c r="F175" s="18">
        <f>SUM(F171:F174)</f>
        <v>20.5</v>
      </c>
      <c r="G175" s="18">
        <f>SUM(G171:G174)</f>
        <v>11.340000000000002</v>
      </c>
      <c r="H175" s="18">
        <f>SUM(H171:H174)</f>
        <v>79.100000000000009</v>
      </c>
      <c r="I175" s="18">
        <f>SUM(I171:I174)</f>
        <v>482</v>
      </c>
      <c r="J175" s="55"/>
    </row>
    <row r="176" spans="1:10" ht="15.75">
      <c r="A176" s="10">
        <f>A154</f>
        <v>1</v>
      </c>
      <c r="B176" s="11">
        <f>B154</f>
        <v>7</v>
      </c>
      <c r="C176" s="42" t="s">
        <v>16</v>
      </c>
      <c r="D176" s="28" t="s">
        <v>74</v>
      </c>
      <c r="E176" s="29">
        <v>200</v>
      </c>
      <c r="F176" s="30">
        <v>5.6</v>
      </c>
      <c r="G176" s="30">
        <v>8</v>
      </c>
      <c r="H176" s="30">
        <v>8.4</v>
      </c>
      <c r="I176" s="30">
        <v>117</v>
      </c>
      <c r="J176" s="52">
        <v>386</v>
      </c>
    </row>
    <row r="177" spans="1:10" ht="15">
      <c r="A177" s="7"/>
      <c r="B177" s="8"/>
      <c r="C177" s="41"/>
      <c r="D177" s="19"/>
      <c r="E177" s="27">
        <f>SUM(E176:E176)</f>
        <v>200</v>
      </c>
      <c r="F177" s="27">
        <f>SUM(F176:F176)</f>
        <v>5.6</v>
      </c>
      <c r="G177" s="27">
        <f>SUM(G176:G176)</f>
        <v>8</v>
      </c>
      <c r="H177" s="27">
        <f>SUM(H176:H176)</f>
        <v>8.4</v>
      </c>
      <c r="I177" s="27">
        <f>SUM(I176:I176)</f>
        <v>117</v>
      </c>
      <c r="J177" s="56"/>
    </row>
    <row r="178" spans="1:10" ht="27.95" customHeight="1" thickBot="1">
      <c r="A178" s="32">
        <f>A154</f>
        <v>1</v>
      </c>
      <c r="B178" s="33">
        <f>B154</f>
        <v>7</v>
      </c>
      <c r="C178" s="12" t="s">
        <v>101</v>
      </c>
      <c r="D178" s="13"/>
      <c r="E178" s="17">
        <f>E159+E167+E170+E175+E177</f>
        <v>2355</v>
      </c>
      <c r="F178" s="17">
        <f>F159+F167+F170+F175+F177</f>
        <v>89.199999999999989</v>
      </c>
      <c r="G178" s="17">
        <f>G159+G167+G170+G175+G177</f>
        <v>83.14</v>
      </c>
      <c r="H178" s="17">
        <f>H159+H167+H170+H175+H177</f>
        <v>333.4</v>
      </c>
      <c r="I178" s="17">
        <f>I159+I167+I170+I175+I177</f>
        <v>2409</v>
      </c>
      <c r="J178" s="66"/>
    </row>
    <row r="179" spans="1:10" ht="27.95" customHeight="1" thickBot="1">
      <c r="A179" s="74"/>
      <c r="B179" s="75"/>
      <c r="C179" s="76" t="s">
        <v>102</v>
      </c>
      <c r="D179" s="77"/>
      <c r="E179" s="78">
        <f>E30+E55+E79+E103+E127+E153+E178</f>
        <v>16325</v>
      </c>
      <c r="F179" s="78">
        <f>F30+F55+F79+F103+F127+F153+F178</f>
        <v>578.09999999999991</v>
      </c>
      <c r="G179" s="78">
        <f>G30+G55+G79+G103+G127+G153+G178</f>
        <v>555.19000000000005</v>
      </c>
      <c r="H179" s="78">
        <f>H30+H55+H79+H103+H127+H153+H178</f>
        <v>2327.19</v>
      </c>
      <c r="I179" s="78">
        <f>I30+I55+I79+I103+I127+I153+I178</f>
        <v>16455.59</v>
      </c>
      <c r="J179" s="79"/>
    </row>
    <row r="180" spans="1:10" ht="31.5">
      <c r="A180" s="3">
        <v>2</v>
      </c>
      <c r="B180" s="4">
        <v>1</v>
      </c>
      <c r="C180" s="39" t="s">
        <v>7</v>
      </c>
      <c r="D180" s="60" t="s">
        <v>76</v>
      </c>
      <c r="E180" s="72">
        <v>200</v>
      </c>
      <c r="F180" s="72">
        <v>5.6</v>
      </c>
      <c r="G180" s="72">
        <v>5.5</v>
      </c>
      <c r="H180" s="72">
        <v>35.6</v>
      </c>
      <c r="I180" s="73">
        <v>246</v>
      </c>
      <c r="J180" s="64">
        <v>173</v>
      </c>
    </row>
    <row r="181" spans="1:10" ht="15.75">
      <c r="A181" s="5"/>
      <c r="B181" s="6"/>
      <c r="C181" s="40"/>
      <c r="D181" s="20" t="s">
        <v>19</v>
      </c>
      <c r="E181" s="21">
        <v>200</v>
      </c>
      <c r="F181" s="22">
        <v>0.3</v>
      </c>
      <c r="G181" s="22">
        <v>0</v>
      </c>
      <c r="H181" s="22">
        <v>15.2</v>
      </c>
      <c r="I181" s="23">
        <v>63</v>
      </c>
      <c r="J181" s="52">
        <v>377</v>
      </c>
    </row>
    <row r="182" spans="1:10" ht="15.75">
      <c r="A182" s="5"/>
      <c r="B182" s="6"/>
      <c r="C182" s="40"/>
      <c r="D182" s="20" t="s">
        <v>77</v>
      </c>
      <c r="E182" s="21">
        <v>55</v>
      </c>
      <c r="F182" s="22">
        <v>2.2999999999999998</v>
      </c>
      <c r="G182" s="22">
        <v>8.15</v>
      </c>
      <c r="H182" s="22">
        <v>15.07</v>
      </c>
      <c r="I182" s="23">
        <v>132</v>
      </c>
      <c r="J182" s="52">
        <v>1</v>
      </c>
    </row>
    <row r="183" spans="1:10" ht="15.75">
      <c r="A183" s="5"/>
      <c r="B183" s="6"/>
      <c r="C183" s="40"/>
      <c r="D183" s="20" t="s">
        <v>30</v>
      </c>
      <c r="E183" s="21">
        <v>55</v>
      </c>
      <c r="F183" s="22">
        <v>4.0999999999999996</v>
      </c>
      <c r="G183" s="22">
        <v>10.199999999999999</v>
      </c>
      <c r="H183" s="22">
        <v>36.9</v>
      </c>
      <c r="I183" s="23">
        <v>185</v>
      </c>
      <c r="J183" s="52" t="s">
        <v>31</v>
      </c>
    </row>
    <row r="184" spans="1:10" ht="15">
      <c r="A184" s="7"/>
      <c r="B184" s="8"/>
      <c r="C184" s="41"/>
      <c r="D184" s="24"/>
      <c r="E184" s="25">
        <f>SUM(E180:E183)</f>
        <v>510</v>
      </c>
      <c r="F184" s="25">
        <f>SUM(F180:F183)</f>
        <v>12.299999999999999</v>
      </c>
      <c r="G184" s="25">
        <f>SUM(G180:G183)</f>
        <v>23.85</v>
      </c>
      <c r="H184" s="25">
        <f>SUM(H180:H183)</f>
        <v>102.77000000000001</v>
      </c>
      <c r="I184" s="25">
        <f>SUM(I180:I183)</f>
        <v>626</v>
      </c>
      <c r="J184" s="53"/>
    </row>
    <row r="185" spans="1:10" ht="31.5">
      <c r="A185" s="10">
        <f>A180</f>
        <v>2</v>
      </c>
      <c r="B185" s="11">
        <f>B180</f>
        <v>1</v>
      </c>
      <c r="C185" s="42" t="s">
        <v>10</v>
      </c>
      <c r="D185" s="20" t="s">
        <v>32</v>
      </c>
      <c r="E185" s="21">
        <v>250</v>
      </c>
      <c r="F185" s="22">
        <v>9.8000000000000007</v>
      </c>
      <c r="G185" s="22">
        <v>8.4</v>
      </c>
      <c r="H185" s="22">
        <v>10.199999999999999</v>
      </c>
      <c r="I185" s="23">
        <v>138</v>
      </c>
      <c r="J185" s="52">
        <v>88</v>
      </c>
    </row>
    <row r="186" spans="1:10" ht="15.75">
      <c r="A186" s="5"/>
      <c r="B186" s="6"/>
      <c r="C186" s="40"/>
      <c r="D186" s="20" t="s">
        <v>21</v>
      </c>
      <c r="E186" s="21">
        <v>150</v>
      </c>
      <c r="F186" s="22">
        <v>5.3</v>
      </c>
      <c r="G186" s="22">
        <v>0.6</v>
      </c>
      <c r="H186" s="22">
        <v>32</v>
      </c>
      <c r="I186" s="23">
        <v>155</v>
      </c>
      <c r="J186" s="52">
        <v>202</v>
      </c>
    </row>
    <row r="187" spans="1:10" ht="15.75">
      <c r="A187" s="5"/>
      <c r="B187" s="6"/>
      <c r="C187" s="40"/>
      <c r="D187" s="20" t="s">
        <v>104</v>
      </c>
      <c r="E187" s="21">
        <v>100</v>
      </c>
      <c r="F187" s="22">
        <v>7.1</v>
      </c>
      <c r="G187" s="22">
        <v>12.4</v>
      </c>
      <c r="H187" s="22">
        <v>7.8</v>
      </c>
      <c r="I187" s="23">
        <v>201</v>
      </c>
      <c r="J187" s="52">
        <v>268</v>
      </c>
    </row>
    <row r="188" spans="1:10" ht="15.75">
      <c r="A188" s="5"/>
      <c r="B188" s="6"/>
      <c r="C188" s="40"/>
      <c r="D188" s="20" t="s">
        <v>81</v>
      </c>
      <c r="E188" s="21">
        <v>60</v>
      </c>
      <c r="F188" s="22">
        <v>1.1000000000000001</v>
      </c>
      <c r="G188" s="22">
        <v>3.6</v>
      </c>
      <c r="H188" s="22">
        <v>6.7</v>
      </c>
      <c r="I188" s="23">
        <v>64</v>
      </c>
      <c r="J188" s="52">
        <v>75</v>
      </c>
    </row>
    <row r="189" spans="1:10" ht="15.75">
      <c r="A189" s="5"/>
      <c r="B189" s="6"/>
      <c r="C189" s="40"/>
      <c r="D189" s="20" t="s">
        <v>22</v>
      </c>
      <c r="E189" s="21">
        <v>200</v>
      </c>
      <c r="F189" s="22">
        <v>0.1</v>
      </c>
      <c r="G189" s="22">
        <v>0</v>
      </c>
      <c r="H189" s="22">
        <v>22.8</v>
      </c>
      <c r="I189" s="23">
        <v>100</v>
      </c>
      <c r="J189" s="52">
        <v>295</v>
      </c>
    </row>
    <row r="190" spans="1:10" ht="15.75">
      <c r="A190" s="5"/>
      <c r="B190" s="6"/>
      <c r="C190" s="40"/>
      <c r="D190" s="20" t="s">
        <v>9</v>
      </c>
      <c r="E190" s="21">
        <v>30</v>
      </c>
      <c r="F190" s="22">
        <v>2.2000000000000002</v>
      </c>
      <c r="G190" s="22">
        <v>0.4</v>
      </c>
      <c r="H190" s="22">
        <v>10.9</v>
      </c>
      <c r="I190" s="23">
        <v>72.5</v>
      </c>
      <c r="J190" s="52" t="s">
        <v>31</v>
      </c>
    </row>
    <row r="191" spans="1:10" ht="15.75">
      <c r="A191" s="5"/>
      <c r="B191" s="6"/>
      <c r="C191" s="40"/>
      <c r="D191" s="20" t="s">
        <v>13</v>
      </c>
      <c r="E191" s="21">
        <v>30</v>
      </c>
      <c r="F191" s="22">
        <v>2.4</v>
      </c>
      <c r="G191" s="22">
        <v>0.3</v>
      </c>
      <c r="H191" s="22">
        <v>14.9</v>
      </c>
      <c r="I191" s="23">
        <v>76</v>
      </c>
      <c r="J191" s="52" t="s">
        <v>31</v>
      </c>
    </row>
    <row r="192" spans="1:10" ht="15">
      <c r="A192" s="7"/>
      <c r="B192" s="8"/>
      <c r="C192" s="41"/>
      <c r="D192" s="24"/>
      <c r="E192" s="25">
        <f>SUM(E185:E191)</f>
        <v>820</v>
      </c>
      <c r="F192" s="25">
        <f>SUM(F185:F191)</f>
        <v>28.000000000000004</v>
      </c>
      <c r="G192" s="25">
        <f>SUM(G185:G191)</f>
        <v>25.7</v>
      </c>
      <c r="H192" s="25">
        <f>SUM(H185:H191)</f>
        <v>105.30000000000001</v>
      </c>
      <c r="I192" s="25">
        <f>SUM(I185:I191)</f>
        <v>806.5</v>
      </c>
      <c r="J192" s="53"/>
    </row>
    <row r="193" spans="1:10" ht="15.75">
      <c r="A193" s="10">
        <f>A180</f>
        <v>2</v>
      </c>
      <c r="B193" s="11">
        <f>B180</f>
        <v>1</v>
      </c>
      <c r="C193" s="42" t="s">
        <v>14</v>
      </c>
      <c r="D193" s="20" t="s">
        <v>49</v>
      </c>
      <c r="E193" s="21">
        <v>100</v>
      </c>
      <c r="F193" s="22">
        <v>4.58</v>
      </c>
      <c r="G193" s="22">
        <v>4.5</v>
      </c>
      <c r="H193" s="22">
        <v>29.1</v>
      </c>
      <c r="I193" s="23">
        <v>300.5</v>
      </c>
      <c r="J193" s="52">
        <v>406</v>
      </c>
    </row>
    <row r="194" spans="1:10" ht="15.75">
      <c r="A194" s="5"/>
      <c r="B194" s="6"/>
      <c r="C194" s="40"/>
      <c r="D194" s="20" t="s">
        <v>105</v>
      </c>
      <c r="E194" s="21">
        <v>200</v>
      </c>
      <c r="F194" s="22">
        <v>5.6</v>
      </c>
      <c r="G194" s="22">
        <v>6.4</v>
      </c>
      <c r="H194" s="22">
        <v>9.4</v>
      </c>
      <c r="I194" s="23">
        <v>108</v>
      </c>
      <c r="J194" s="52">
        <v>185</v>
      </c>
    </row>
    <row r="195" spans="1:10" ht="15">
      <c r="A195" s="7"/>
      <c r="B195" s="8"/>
      <c r="C195" s="41"/>
      <c r="D195" s="14"/>
      <c r="E195" s="18">
        <f>SUM(E193:E194)</f>
        <v>300</v>
      </c>
      <c r="F195" s="18">
        <f>SUM(F193:F194)</f>
        <v>10.18</v>
      </c>
      <c r="G195" s="18">
        <f>SUM(G193:G194)</f>
        <v>10.9</v>
      </c>
      <c r="H195" s="18">
        <f>SUM(H193:H194)</f>
        <v>38.5</v>
      </c>
      <c r="I195" s="18">
        <f>SUM(I193:I194)</f>
        <v>408.5</v>
      </c>
      <c r="J195" s="53"/>
    </row>
    <row r="196" spans="1:10" ht="15.75">
      <c r="A196" s="10">
        <f>A180</f>
        <v>2</v>
      </c>
      <c r="B196" s="11">
        <f>B180</f>
        <v>1</v>
      </c>
      <c r="C196" s="42" t="s">
        <v>15</v>
      </c>
      <c r="D196" s="20" t="s">
        <v>79</v>
      </c>
      <c r="E196" s="21">
        <v>150</v>
      </c>
      <c r="F196" s="22">
        <v>5.4</v>
      </c>
      <c r="G196" s="22">
        <v>3.3</v>
      </c>
      <c r="H196" s="22">
        <v>25.7</v>
      </c>
      <c r="I196" s="23">
        <v>174</v>
      </c>
      <c r="J196" s="52">
        <v>304</v>
      </c>
    </row>
    <row r="197" spans="1:10" ht="15.75">
      <c r="A197" s="5"/>
      <c r="B197" s="6"/>
      <c r="C197" s="40"/>
      <c r="D197" s="20" t="s">
        <v>47</v>
      </c>
      <c r="E197" s="21">
        <v>100</v>
      </c>
      <c r="F197" s="22">
        <v>8.5</v>
      </c>
      <c r="G197" s="22">
        <v>4.3</v>
      </c>
      <c r="H197" s="22">
        <v>53</v>
      </c>
      <c r="I197" s="23">
        <v>117</v>
      </c>
      <c r="J197" s="52">
        <v>281</v>
      </c>
    </row>
    <row r="198" spans="1:10" ht="15.75">
      <c r="A198" s="5"/>
      <c r="B198" s="6"/>
      <c r="C198" s="40"/>
      <c r="D198" s="20" t="s">
        <v>35</v>
      </c>
      <c r="E198" s="21">
        <v>200</v>
      </c>
      <c r="F198" s="22">
        <v>1</v>
      </c>
      <c r="G198" s="22">
        <v>0.2</v>
      </c>
      <c r="H198" s="22">
        <v>20.2</v>
      </c>
      <c r="I198" s="23">
        <v>88</v>
      </c>
      <c r="J198" s="52">
        <v>389</v>
      </c>
    </row>
    <row r="199" spans="1:10" ht="15.75">
      <c r="A199" s="5"/>
      <c r="B199" s="6"/>
      <c r="C199" s="40"/>
      <c r="D199" s="20" t="s">
        <v>9</v>
      </c>
      <c r="E199" s="21">
        <v>25</v>
      </c>
      <c r="F199" s="22">
        <v>1.8</v>
      </c>
      <c r="G199" s="22">
        <v>0.3</v>
      </c>
      <c r="H199" s="22">
        <v>9.1</v>
      </c>
      <c r="I199" s="23">
        <v>64</v>
      </c>
      <c r="J199" s="52" t="s">
        <v>31</v>
      </c>
    </row>
    <row r="200" spans="1:10" ht="15.75">
      <c r="A200" s="5"/>
      <c r="B200" s="6"/>
      <c r="C200" s="40"/>
      <c r="D200" s="20" t="s">
        <v>13</v>
      </c>
      <c r="E200" s="21">
        <v>25</v>
      </c>
      <c r="F200" s="22">
        <v>2</v>
      </c>
      <c r="G200" s="22">
        <v>0.3</v>
      </c>
      <c r="H200" s="22">
        <v>12.4</v>
      </c>
      <c r="I200" s="23">
        <v>66</v>
      </c>
      <c r="J200" s="52" t="s">
        <v>31</v>
      </c>
    </row>
    <row r="201" spans="1:10" ht="15">
      <c r="A201" s="7"/>
      <c r="B201" s="8"/>
      <c r="C201" s="41"/>
      <c r="D201" s="19"/>
      <c r="E201" s="25">
        <f>SUM(E196:E200)</f>
        <v>500</v>
      </c>
      <c r="F201" s="25">
        <f>SUM(F196:F200)</f>
        <v>18.7</v>
      </c>
      <c r="G201" s="25">
        <f>SUM(G196:G200)</f>
        <v>8.4</v>
      </c>
      <c r="H201" s="25">
        <f>SUM(H196:H200)</f>
        <v>120.4</v>
      </c>
      <c r="I201" s="25">
        <f>SUM(I196:I200)</f>
        <v>509</v>
      </c>
      <c r="J201" s="55"/>
    </row>
    <row r="202" spans="1:10" ht="15.75">
      <c r="A202" s="10">
        <f>A180</f>
        <v>2</v>
      </c>
      <c r="B202" s="11">
        <f>B180</f>
        <v>1</v>
      </c>
      <c r="C202" s="42" t="s">
        <v>16</v>
      </c>
      <c r="D202" s="28" t="s">
        <v>53</v>
      </c>
      <c r="E202" s="29">
        <v>200</v>
      </c>
      <c r="F202" s="30">
        <v>5.4</v>
      </c>
      <c r="G202" s="30">
        <v>5</v>
      </c>
      <c r="H202" s="30">
        <v>21.6</v>
      </c>
      <c r="I202" s="30">
        <v>123</v>
      </c>
      <c r="J202" s="52">
        <v>386</v>
      </c>
    </row>
    <row r="203" spans="1:10" ht="15">
      <c r="A203" s="7"/>
      <c r="B203" s="8"/>
      <c r="C203" s="41"/>
      <c r="D203" s="9"/>
      <c r="E203" s="16">
        <f t="shared" ref="E203:I203" si="0">SUM(E202:E202)</f>
        <v>200</v>
      </c>
      <c r="F203" s="16">
        <f t="shared" si="0"/>
        <v>5.4</v>
      </c>
      <c r="G203" s="16">
        <f t="shared" si="0"/>
        <v>5</v>
      </c>
      <c r="H203" s="16">
        <f t="shared" si="0"/>
        <v>21.6</v>
      </c>
      <c r="I203" s="16">
        <f t="shared" si="0"/>
        <v>123</v>
      </c>
      <c r="J203" s="56"/>
    </row>
    <row r="204" spans="1:10" ht="27" customHeight="1" thickBot="1">
      <c r="A204" s="32">
        <f>A180</f>
        <v>2</v>
      </c>
      <c r="B204" s="33">
        <f>B180</f>
        <v>1</v>
      </c>
      <c r="C204" s="12" t="s">
        <v>42</v>
      </c>
      <c r="D204" s="13"/>
      <c r="E204" s="17">
        <f>E184+E192+E195+E201+E203</f>
        <v>2330</v>
      </c>
      <c r="F204" s="17">
        <f>F184+F192+F195+F201+F203</f>
        <v>74.580000000000013</v>
      </c>
      <c r="G204" s="17">
        <f>G184+G192+G195+G201+G203</f>
        <v>73.849999999999994</v>
      </c>
      <c r="H204" s="17">
        <f>H184+H192+H195+H201+H203</f>
        <v>388.57000000000005</v>
      </c>
      <c r="I204" s="17">
        <f>I184+I192+I195+I201+I203</f>
        <v>2473</v>
      </c>
      <c r="J204" s="66"/>
    </row>
    <row r="205" spans="1:10" ht="31.5">
      <c r="A205" s="3">
        <v>2</v>
      </c>
      <c r="B205" s="4">
        <v>2</v>
      </c>
      <c r="C205" s="39" t="s">
        <v>7</v>
      </c>
      <c r="D205" s="60" t="s">
        <v>55</v>
      </c>
      <c r="E205" s="61">
        <v>200</v>
      </c>
      <c r="F205" s="62">
        <v>7.4</v>
      </c>
      <c r="G205" s="62">
        <v>12</v>
      </c>
      <c r="H205" s="62">
        <v>26.1</v>
      </c>
      <c r="I205" s="63">
        <v>268</v>
      </c>
      <c r="J205" s="67">
        <v>173</v>
      </c>
    </row>
    <row r="206" spans="1:10" ht="15.75">
      <c r="A206" s="5"/>
      <c r="B206" s="6"/>
      <c r="C206" s="40"/>
      <c r="D206" s="20" t="s">
        <v>56</v>
      </c>
      <c r="E206" s="21">
        <v>200</v>
      </c>
      <c r="F206" s="22">
        <v>1.6</v>
      </c>
      <c r="G206" s="22">
        <v>1.6</v>
      </c>
      <c r="H206" s="22">
        <v>17.3</v>
      </c>
      <c r="I206" s="23">
        <v>86</v>
      </c>
      <c r="J206" s="52">
        <v>378</v>
      </c>
    </row>
    <row r="207" spans="1:10" ht="15.75">
      <c r="A207" s="5"/>
      <c r="B207" s="6"/>
      <c r="C207" s="40"/>
      <c r="D207" s="20" t="s">
        <v>17</v>
      </c>
      <c r="E207" s="21">
        <v>40</v>
      </c>
      <c r="F207" s="22">
        <v>5.0999999999999996</v>
      </c>
      <c r="G207" s="22">
        <v>4.5999999999999996</v>
      </c>
      <c r="H207" s="22">
        <v>0.3</v>
      </c>
      <c r="I207" s="23">
        <v>63</v>
      </c>
      <c r="J207" s="52">
        <v>209</v>
      </c>
    </row>
    <row r="208" spans="1:10" ht="15.75">
      <c r="A208" s="5"/>
      <c r="B208" s="6"/>
      <c r="C208" s="40"/>
      <c r="D208" s="20" t="s">
        <v>9</v>
      </c>
      <c r="E208" s="21">
        <v>30</v>
      </c>
      <c r="F208" s="22">
        <v>2.2000000000000002</v>
      </c>
      <c r="G208" s="22">
        <v>0.4</v>
      </c>
      <c r="H208" s="22">
        <v>10.9</v>
      </c>
      <c r="I208" s="23">
        <v>72.5</v>
      </c>
      <c r="J208" s="52" t="s">
        <v>31</v>
      </c>
    </row>
    <row r="209" spans="1:10" ht="15.75">
      <c r="A209" s="5"/>
      <c r="B209" s="6"/>
      <c r="C209" s="40"/>
      <c r="D209" s="20" t="s">
        <v>13</v>
      </c>
      <c r="E209" s="21">
        <v>30</v>
      </c>
      <c r="F209" s="22">
        <v>2.4</v>
      </c>
      <c r="G209" s="22">
        <v>0.3</v>
      </c>
      <c r="H209" s="22">
        <v>14.9</v>
      </c>
      <c r="I209" s="23">
        <v>76</v>
      </c>
      <c r="J209" s="52" t="s">
        <v>31</v>
      </c>
    </row>
    <row r="210" spans="1:10" ht="15">
      <c r="A210" s="7"/>
      <c r="B210" s="8"/>
      <c r="C210" s="41"/>
      <c r="D210" s="24"/>
      <c r="E210" s="25">
        <f>SUM(E205:E209)</f>
        <v>500</v>
      </c>
      <c r="F210" s="25">
        <f>SUM(F205:F209)</f>
        <v>18.7</v>
      </c>
      <c r="G210" s="25">
        <f>SUM(G205:G209)</f>
        <v>18.899999999999999</v>
      </c>
      <c r="H210" s="25">
        <f>SUM(H205:H209)</f>
        <v>69.5</v>
      </c>
      <c r="I210" s="25">
        <f>SUM(I205:I209)</f>
        <v>565.5</v>
      </c>
      <c r="J210" s="53"/>
    </row>
    <row r="211" spans="1:10" ht="31.5">
      <c r="A211" s="10">
        <f>A205</f>
        <v>2</v>
      </c>
      <c r="B211" s="11">
        <f>B205</f>
        <v>2</v>
      </c>
      <c r="C211" s="42" t="s">
        <v>10</v>
      </c>
      <c r="D211" s="20" t="s">
        <v>57</v>
      </c>
      <c r="E211" s="21">
        <v>250</v>
      </c>
      <c r="F211" s="22">
        <v>5.2</v>
      </c>
      <c r="G211" s="22">
        <v>6.3</v>
      </c>
      <c r="H211" s="22">
        <v>20</v>
      </c>
      <c r="I211" s="23">
        <v>94</v>
      </c>
      <c r="J211" s="52">
        <v>87</v>
      </c>
    </row>
    <row r="212" spans="1:10" ht="15.75">
      <c r="A212" s="5"/>
      <c r="B212" s="6"/>
      <c r="C212" s="40"/>
      <c r="D212" s="20" t="s">
        <v>58</v>
      </c>
      <c r="E212" s="21">
        <v>230</v>
      </c>
      <c r="F212" s="22">
        <v>18.3</v>
      </c>
      <c r="G212" s="22">
        <v>29</v>
      </c>
      <c r="H212" s="22">
        <v>25</v>
      </c>
      <c r="I212" s="23">
        <v>478</v>
      </c>
      <c r="J212" s="52">
        <v>440</v>
      </c>
    </row>
    <row r="213" spans="1:10" ht="15.75">
      <c r="A213" s="5"/>
      <c r="B213" s="6"/>
      <c r="C213" s="40"/>
      <c r="D213" s="20" t="s">
        <v>48</v>
      </c>
      <c r="E213" s="21">
        <v>200</v>
      </c>
      <c r="F213" s="22">
        <v>0.2</v>
      </c>
      <c r="G213" s="22">
        <v>0</v>
      </c>
      <c r="H213" s="22">
        <v>23.1</v>
      </c>
      <c r="I213" s="23">
        <v>124</v>
      </c>
      <c r="J213" s="52">
        <v>348</v>
      </c>
    </row>
    <row r="214" spans="1:10" ht="15.75">
      <c r="A214" s="5"/>
      <c r="B214" s="6"/>
      <c r="C214" s="40"/>
      <c r="D214" s="20" t="s">
        <v>9</v>
      </c>
      <c r="E214" s="21">
        <v>25</v>
      </c>
      <c r="F214" s="22">
        <v>1.8</v>
      </c>
      <c r="G214" s="22">
        <v>0.3</v>
      </c>
      <c r="H214" s="22">
        <v>9.1</v>
      </c>
      <c r="I214" s="23">
        <v>64</v>
      </c>
      <c r="J214" s="52" t="s">
        <v>31</v>
      </c>
    </row>
    <row r="215" spans="1:10" ht="15.75">
      <c r="A215" s="5"/>
      <c r="B215" s="6"/>
      <c r="C215" s="40"/>
      <c r="D215" s="20" t="s">
        <v>13</v>
      </c>
      <c r="E215" s="21">
        <v>25</v>
      </c>
      <c r="F215" s="22">
        <v>2</v>
      </c>
      <c r="G215" s="22">
        <v>0.3</v>
      </c>
      <c r="H215" s="22">
        <v>12.4</v>
      </c>
      <c r="I215" s="23">
        <v>66</v>
      </c>
      <c r="J215" s="52" t="s">
        <v>31</v>
      </c>
    </row>
    <row r="216" spans="1:10" ht="15">
      <c r="A216" s="7"/>
      <c r="B216" s="8"/>
      <c r="C216" s="41"/>
      <c r="D216" s="14"/>
      <c r="E216" s="18">
        <f>SUM(E211:E215)</f>
        <v>730</v>
      </c>
      <c r="F216" s="18">
        <f>SUM(F211:F215)</f>
        <v>27.5</v>
      </c>
      <c r="G216" s="18">
        <f>SUM(G211:G215)</f>
        <v>35.899999999999991</v>
      </c>
      <c r="H216" s="18">
        <f>SUM(H211:H215)</f>
        <v>89.6</v>
      </c>
      <c r="I216" s="18">
        <f>SUM(I211:I215)</f>
        <v>826</v>
      </c>
      <c r="J216" s="53"/>
    </row>
    <row r="217" spans="1:10" ht="15.75">
      <c r="A217" s="10">
        <f>A205</f>
        <v>2</v>
      </c>
      <c r="B217" s="11">
        <f>B205</f>
        <v>2</v>
      </c>
      <c r="C217" s="42" t="s">
        <v>14</v>
      </c>
      <c r="D217" s="20" t="s">
        <v>59</v>
      </c>
      <c r="E217" s="21">
        <v>100</v>
      </c>
      <c r="F217" s="22">
        <v>9.1</v>
      </c>
      <c r="G217" s="22">
        <v>6.3</v>
      </c>
      <c r="H217" s="22">
        <v>25</v>
      </c>
      <c r="I217" s="23">
        <v>286</v>
      </c>
      <c r="J217" s="52">
        <v>429</v>
      </c>
    </row>
    <row r="218" spans="1:10" ht="15.75">
      <c r="A218" s="5"/>
      <c r="B218" s="6"/>
      <c r="C218" s="40"/>
      <c r="D218" s="20" t="s">
        <v>24</v>
      </c>
      <c r="E218" s="21">
        <v>200</v>
      </c>
      <c r="F218" s="22">
        <v>0.1</v>
      </c>
      <c r="G218" s="22">
        <v>0</v>
      </c>
      <c r="H218" s="22">
        <v>22.8</v>
      </c>
      <c r="I218" s="23">
        <v>100</v>
      </c>
      <c r="J218" s="52">
        <v>295</v>
      </c>
    </row>
    <row r="219" spans="1:10" ht="15">
      <c r="A219" s="7"/>
      <c r="B219" s="8"/>
      <c r="C219" s="41"/>
      <c r="D219" s="14"/>
      <c r="E219" s="18">
        <f>SUM(E217:E218)</f>
        <v>300</v>
      </c>
      <c r="F219" s="18">
        <f>SUM(F217:F218)</f>
        <v>9.1999999999999993</v>
      </c>
      <c r="G219" s="18">
        <f>SUM(G217:G218)</f>
        <v>6.3</v>
      </c>
      <c r="H219" s="18">
        <f>SUM(H217:H218)</f>
        <v>47.8</v>
      </c>
      <c r="I219" s="18">
        <f>SUM(I217:I218)</f>
        <v>386</v>
      </c>
      <c r="J219" s="53"/>
    </row>
    <row r="220" spans="1:10" ht="15.75">
      <c r="A220" s="10">
        <f>A205</f>
        <v>2</v>
      </c>
      <c r="B220" s="11">
        <f>B205</f>
        <v>2</v>
      </c>
      <c r="C220" s="42" t="s">
        <v>15</v>
      </c>
      <c r="D220" s="20" t="s">
        <v>25</v>
      </c>
      <c r="E220" s="21">
        <v>150</v>
      </c>
      <c r="F220" s="22">
        <v>8.6</v>
      </c>
      <c r="G220" s="22">
        <v>6.4</v>
      </c>
      <c r="H220" s="22">
        <v>40.799999999999997</v>
      </c>
      <c r="I220" s="23">
        <v>138</v>
      </c>
      <c r="J220" s="52">
        <v>171</v>
      </c>
    </row>
    <row r="221" spans="1:10" ht="15.75">
      <c r="A221" s="5"/>
      <c r="B221" s="6"/>
      <c r="C221" s="40"/>
      <c r="D221" s="20" t="s">
        <v>80</v>
      </c>
      <c r="E221" s="21">
        <v>100</v>
      </c>
      <c r="F221" s="22">
        <v>9.84</v>
      </c>
      <c r="G221" s="22">
        <v>8.14</v>
      </c>
      <c r="H221" s="22">
        <v>4</v>
      </c>
      <c r="I221" s="23">
        <v>148.5</v>
      </c>
      <c r="J221" s="52">
        <v>260</v>
      </c>
    </row>
    <row r="222" spans="1:10" ht="15.75">
      <c r="A222" s="5"/>
      <c r="B222" s="6"/>
      <c r="C222" s="40"/>
      <c r="D222" s="20" t="s">
        <v>60</v>
      </c>
      <c r="E222" s="21">
        <v>200</v>
      </c>
      <c r="F222" s="22">
        <v>1</v>
      </c>
      <c r="G222" s="22">
        <v>0.2</v>
      </c>
      <c r="H222" s="22">
        <v>20.2</v>
      </c>
      <c r="I222" s="23">
        <v>88</v>
      </c>
      <c r="J222" s="52">
        <v>389</v>
      </c>
    </row>
    <row r="223" spans="1:10" ht="15.75">
      <c r="A223" s="5"/>
      <c r="B223" s="6"/>
      <c r="C223" s="40"/>
      <c r="D223" s="20" t="s">
        <v>9</v>
      </c>
      <c r="E223" s="21">
        <v>25</v>
      </c>
      <c r="F223" s="22">
        <v>1.8</v>
      </c>
      <c r="G223" s="22">
        <v>0.3</v>
      </c>
      <c r="H223" s="22">
        <v>9.1</v>
      </c>
      <c r="I223" s="23">
        <v>64</v>
      </c>
      <c r="J223" s="52" t="s">
        <v>31</v>
      </c>
    </row>
    <row r="224" spans="1:10" ht="15.75">
      <c r="A224" s="5"/>
      <c r="B224" s="6"/>
      <c r="C224" s="40"/>
      <c r="D224" s="20" t="s">
        <v>13</v>
      </c>
      <c r="E224" s="21">
        <v>25</v>
      </c>
      <c r="F224" s="22">
        <v>2</v>
      </c>
      <c r="G224" s="22">
        <v>0.3</v>
      </c>
      <c r="H224" s="22">
        <v>12.4</v>
      </c>
      <c r="I224" s="23">
        <v>66</v>
      </c>
      <c r="J224" s="52" t="s">
        <v>31</v>
      </c>
    </row>
    <row r="225" spans="1:10" ht="15">
      <c r="A225" s="7"/>
      <c r="B225" s="8"/>
      <c r="C225" s="41"/>
      <c r="D225" s="19"/>
      <c r="E225" s="27">
        <f>SUM(E220:E224)</f>
        <v>500</v>
      </c>
      <c r="F225" s="27">
        <f>SUM(F220:F224)</f>
        <v>23.24</v>
      </c>
      <c r="G225" s="27">
        <f>SUM(G220:G224)</f>
        <v>15.340000000000002</v>
      </c>
      <c r="H225" s="27">
        <f>SUM(H220:H224)</f>
        <v>86.5</v>
      </c>
      <c r="I225" s="27">
        <f>SUM(I220:I224)</f>
        <v>504.5</v>
      </c>
      <c r="J225" s="55"/>
    </row>
    <row r="226" spans="1:10" ht="15.75">
      <c r="A226" s="10">
        <f>A205</f>
        <v>2</v>
      </c>
      <c r="B226" s="11">
        <f>B205</f>
        <v>2</v>
      </c>
      <c r="C226" s="43" t="s">
        <v>16</v>
      </c>
      <c r="D226" s="20" t="s">
        <v>93</v>
      </c>
      <c r="E226" s="21">
        <v>200</v>
      </c>
      <c r="F226" s="22">
        <v>5.8</v>
      </c>
      <c r="G226" s="22">
        <v>5</v>
      </c>
      <c r="H226" s="22">
        <v>8</v>
      </c>
      <c r="I226" s="22">
        <v>111.5</v>
      </c>
      <c r="J226" s="52">
        <v>386</v>
      </c>
    </row>
    <row r="227" spans="1:10" ht="15" customHeight="1">
      <c r="A227" s="7"/>
      <c r="B227" s="8"/>
      <c r="C227" s="41"/>
      <c r="D227" s="9"/>
      <c r="E227" s="16">
        <f t="shared" ref="E227:J227" si="1">SUM(E226:E226)</f>
        <v>200</v>
      </c>
      <c r="F227" s="16">
        <f t="shared" si="1"/>
        <v>5.8</v>
      </c>
      <c r="G227" s="16">
        <f t="shared" si="1"/>
        <v>5</v>
      </c>
      <c r="H227" s="16">
        <f t="shared" si="1"/>
        <v>8</v>
      </c>
      <c r="I227" s="16">
        <f t="shared" si="1"/>
        <v>111.5</v>
      </c>
      <c r="J227" s="56">
        <f t="shared" si="1"/>
        <v>386</v>
      </c>
    </row>
    <row r="228" spans="1:10" ht="27" customHeight="1" thickBot="1">
      <c r="A228" s="32">
        <f>A205</f>
        <v>2</v>
      </c>
      <c r="B228" s="33">
        <f>B205</f>
        <v>2</v>
      </c>
      <c r="C228" s="15" t="s">
        <v>54</v>
      </c>
      <c r="D228" s="57"/>
      <c r="E228" s="71">
        <f>E210+E216+E219+E225+E227</f>
        <v>2230</v>
      </c>
      <c r="F228" s="71">
        <f>F210+F216+F219+F225+F227</f>
        <v>84.44</v>
      </c>
      <c r="G228" s="71">
        <f>G210+G216+G219+G225+G227</f>
        <v>81.439999999999984</v>
      </c>
      <c r="H228" s="71">
        <f>H210+H216+H219+H225+H227</f>
        <v>301.39999999999998</v>
      </c>
      <c r="I228" s="71">
        <f>I210+I216+I219+I225+I227</f>
        <v>2393.5</v>
      </c>
      <c r="J228" s="70"/>
    </row>
    <row r="229" spans="1:10" ht="31.5">
      <c r="A229" s="3">
        <v>2</v>
      </c>
      <c r="B229" s="4">
        <v>3</v>
      </c>
      <c r="C229" s="39" t="s">
        <v>7</v>
      </c>
      <c r="D229" s="60" t="s">
        <v>43</v>
      </c>
      <c r="E229" s="61">
        <v>200</v>
      </c>
      <c r="F229" s="62">
        <v>7.9</v>
      </c>
      <c r="G229" s="62">
        <v>17.899999999999999</v>
      </c>
      <c r="H229" s="62">
        <v>30.9</v>
      </c>
      <c r="I229" s="63">
        <v>101</v>
      </c>
      <c r="J229" s="64">
        <v>120</v>
      </c>
    </row>
    <row r="230" spans="1:10" ht="15.75">
      <c r="A230" s="5"/>
      <c r="B230" s="6"/>
      <c r="C230" s="40"/>
      <c r="D230" s="20" t="s">
        <v>20</v>
      </c>
      <c r="E230" s="21">
        <v>200</v>
      </c>
      <c r="F230" s="22">
        <v>3.7</v>
      </c>
      <c r="G230" s="22">
        <v>3.9</v>
      </c>
      <c r="H230" s="22">
        <v>15.8</v>
      </c>
      <c r="I230" s="23">
        <v>147</v>
      </c>
      <c r="J230" s="52">
        <v>382</v>
      </c>
    </row>
    <row r="231" spans="1:10" ht="15.75">
      <c r="A231" s="5"/>
      <c r="B231" s="6"/>
      <c r="C231" s="40"/>
      <c r="D231" s="20" t="s">
        <v>44</v>
      </c>
      <c r="E231" s="21">
        <v>55</v>
      </c>
      <c r="F231" s="22">
        <v>2.54</v>
      </c>
      <c r="G231" s="22">
        <v>7.45</v>
      </c>
      <c r="H231" s="22">
        <v>16.2</v>
      </c>
      <c r="I231" s="23">
        <v>140</v>
      </c>
      <c r="J231" s="52">
        <v>2</v>
      </c>
    </row>
    <row r="232" spans="1:10" ht="31.5">
      <c r="A232" s="5"/>
      <c r="B232" s="6"/>
      <c r="C232" s="40"/>
      <c r="D232" s="20" t="s">
        <v>113</v>
      </c>
      <c r="E232" s="21">
        <v>100</v>
      </c>
      <c r="F232" s="22">
        <v>0</v>
      </c>
      <c r="G232" s="22">
        <v>0</v>
      </c>
      <c r="H232" s="22">
        <v>14.3</v>
      </c>
      <c r="I232" s="23">
        <v>74</v>
      </c>
      <c r="J232" s="52">
        <v>368</v>
      </c>
    </row>
    <row r="233" spans="1:10" ht="15.75">
      <c r="A233" s="5"/>
      <c r="B233" s="6"/>
      <c r="C233" s="40"/>
      <c r="D233" s="20" t="s">
        <v>45</v>
      </c>
      <c r="E233" s="21">
        <v>30</v>
      </c>
      <c r="F233" s="22">
        <v>1.7</v>
      </c>
      <c r="G233" s="22">
        <v>6.6</v>
      </c>
      <c r="H233" s="22">
        <v>19.8</v>
      </c>
      <c r="I233" s="23">
        <v>141.5</v>
      </c>
      <c r="J233" s="52" t="s">
        <v>31</v>
      </c>
    </row>
    <row r="234" spans="1:10" ht="15">
      <c r="A234" s="7"/>
      <c r="B234" s="8"/>
      <c r="C234" s="41"/>
      <c r="D234" s="24"/>
      <c r="E234" s="25">
        <f>SUM(E229:E233)</f>
        <v>585</v>
      </c>
      <c r="F234" s="25">
        <f>SUM(F229:F233)</f>
        <v>15.84</v>
      </c>
      <c r="G234" s="25">
        <f>SUM(G229:G233)</f>
        <v>35.849999999999994</v>
      </c>
      <c r="H234" s="25">
        <f>SUM(H229:H233)</f>
        <v>97</v>
      </c>
      <c r="I234" s="25">
        <f>SUM(I229:I233)</f>
        <v>603.5</v>
      </c>
      <c r="J234" s="53"/>
    </row>
    <row r="235" spans="1:10" ht="31.5">
      <c r="A235" s="10">
        <f>A229</f>
        <v>2</v>
      </c>
      <c r="B235" s="11">
        <f>B229</f>
        <v>3</v>
      </c>
      <c r="C235" s="42" t="s">
        <v>10</v>
      </c>
      <c r="D235" s="20" t="s">
        <v>46</v>
      </c>
      <c r="E235" s="21">
        <v>250</v>
      </c>
      <c r="F235" s="22">
        <v>11.8</v>
      </c>
      <c r="G235" s="22">
        <v>8.24</v>
      </c>
      <c r="H235" s="22">
        <v>16.100000000000001</v>
      </c>
      <c r="I235" s="23">
        <v>305</v>
      </c>
      <c r="J235" s="52">
        <v>102</v>
      </c>
    </row>
    <row r="236" spans="1:10" ht="15.75">
      <c r="A236" s="5"/>
      <c r="B236" s="6"/>
      <c r="C236" s="40"/>
      <c r="D236" s="20" t="s">
        <v>11</v>
      </c>
      <c r="E236" s="21">
        <v>200</v>
      </c>
      <c r="F236" s="22">
        <v>20.399999999999999</v>
      </c>
      <c r="G236" s="22">
        <v>8.6</v>
      </c>
      <c r="H236" s="22">
        <v>26</v>
      </c>
      <c r="I236" s="23">
        <v>265</v>
      </c>
      <c r="J236" s="52">
        <v>244</v>
      </c>
    </row>
    <row r="237" spans="1:10" ht="15.75">
      <c r="A237" s="5"/>
      <c r="B237" s="6"/>
      <c r="C237" s="40"/>
      <c r="D237" s="20" t="s">
        <v>64</v>
      </c>
      <c r="E237" s="21">
        <v>200</v>
      </c>
      <c r="F237" s="22">
        <v>0.9</v>
      </c>
      <c r="G237" s="22">
        <v>0.1</v>
      </c>
      <c r="H237" s="22">
        <v>32</v>
      </c>
      <c r="I237" s="23">
        <v>128</v>
      </c>
      <c r="J237" s="52">
        <v>348</v>
      </c>
    </row>
    <row r="238" spans="1:10" ht="15.75">
      <c r="A238" s="5"/>
      <c r="B238" s="6"/>
      <c r="C238" s="40"/>
      <c r="D238" s="20" t="s">
        <v>9</v>
      </c>
      <c r="E238" s="21">
        <v>25</v>
      </c>
      <c r="F238" s="22">
        <v>1.8</v>
      </c>
      <c r="G238" s="22">
        <v>0.3</v>
      </c>
      <c r="H238" s="22">
        <v>9.1</v>
      </c>
      <c r="I238" s="23">
        <v>64</v>
      </c>
      <c r="J238" s="52" t="s">
        <v>31</v>
      </c>
    </row>
    <row r="239" spans="1:10" ht="15.75">
      <c r="A239" s="5"/>
      <c r="B239" s="6"/>
      <c r="C239" s="40"/>
      <c r="D239" s="20" t="s">
        <v>13</v>
      </c>
      <c r="E239" s="21">
        <v>25</v>
      </c>
      <c r="F239" s="22">
        <v>2</v>
      </c>
      <c r="G239" s="22">
        <v>0.3</v>
      </c>
      <c r="H239" s="22">
        <v>12.4</v>
      </c>
      <c r="I239" s="23">
        <v>66</v>
      </c>
      <c r="J239" s="52" t="s">
        <v>31</v>
      </c>
    </row>
    <row r="240" spans="1:10" ht="15">
      <c r="A240" s="7"/>
      <c r="B240" s="8"/>
      <c r="C240" s="41"/>
      <c r="D240" s="24"/>
      <c r="E240" s="25">
        <f>SUM(E235:E239)</f>
        <v>700</v>
      </c>
      <c r="F240" s="25">
        <f>SUM(F235:F239)</f>
        <v>36.9</v>
      </c>
      <c r="G240" s="25">
        <f>SUM(G235:G239)</f>
        <v>17.540000000000003</v>
      </c>
      <c r="H240" s="25">
        <f>SUM(H235:H239)</f>
        <v>95.6</v>
      </c>
      <c r="I240" s="25">
        <f>SUM(I235:I239)</f>
        <v>828</v>
      </c>
      <c r="J240" s="53"/>
    </row>
    <row r="241" spans="1:10" ht="31.5">
      <c r="A241" s="10">
        <f>A229</f>
        <v>2</v>
      </c>
      <c r="B241" s="11">
        <f>B229</f>
        <v>3</v>
      </c>
      <c r="C241" s="42" t="s">
        <v>14</v>
      </c>
      <c r="D241" s="20" t="s">
        <v>36</v>
      </c>
      <c r="E241" s="21">
        <v>100</v>
      </c>
      <c r="F241" s="22">
        <v>11</v>
      </c>
      <c r="G241" s="22">
        <v>9.3000000000000007</v>
      </c>
      <c r="H241" s="22">
        <v>25</v>
      </c>
      <c r="I241" s="23">
        <v>128</v>
      </c>
      <c r="J241" s="52" t="s">
        <v>37</v>
      </c>
    </row>
    <row r="242" spans="1:10" ht="15.75">
      <c r="A242" s="5"/>
      <c r="B242" s="6"/>
      <c r="C242" s="40"/>
      <c r="D242" s="20" t="s">
        <v>23</v>
      </c>
      <c r="E242" s="21">
        <v>200</v>
      </c>
      <c r="F242" s="22">
        <v>3.6</v>
      </c>
      <c r="G242" s="22">
        <v>4</v>
      </c>
      <c r="H242" s="22">
        <v>24.9</v>
      </c>
      <c r="I242" s="23">
        <v>135</v>
      </c>
      <c r="J242" s="52">
        <v>370</v>
      </c>
    </row>
    <row r="243" spans="1:10" ht="15">
      <c r="A243" s="7"/>
      <c r="B243" s="8"/>
      <c r="C243" s="41"/>
      <c r="D243" s="14"/>
      <c r="E243" s="18">
        <f>SUM(E241:E242)</f>
        <v>300</v>
      </c>
      <c r="F243" s="18">
        <f>SUM(F241:F242)</f>
        <v>14.6</v>
      </c>
      <c r="G243" s="18">
        <f>SUM(G241:G242)</f>
        <v>13.3</v>
      </c>
      <c r="H243" s="18">
        <f>SUM(H241:H242)</f>
        <v>49.9</v>
      </c>
      <c r="I243" s="18">
        <f>SUM(I241:I242)</f>
        <v>263</v>
      </c>
      <c r="J243" s="53"/>
    </row>
    <row r="244" spans="1:10" ht="15.75">
      <c r="A244" s="10">
        <f>A229</f>
        <v>2</v>
      </c>
      <c r="B244" s="11">
        <f>B229</f>
        <v>3</v>
      </c>
      <c r="C244" s="42" t="s">
        <v>15</v>
      </c>
      <c r="D244" s="20" t="s">
        <v>51</v>
      </c>
      <c r="E244" s="21">
        <v>250</v>
      </c>
      <c r="F244" s="22">
        <v>16.7</v>
      </c>
      <c r="G244" s="22">
        <v>10.7</v>
      </c>
      <c r="H244" s="22">
        <v>24</v>
      </c>
      <c r="I244" s="23">
        <v>224</v>
      </c>
      <c r="J244" s="52">
        <v>297</v>
      </c>
    </row>
    <row r="245" spans="1:10" ht="15.75">
      <c r="A245" s="5"/>
      <c r="B245" s="6"/>
      <c r="C245" s="40"/>
      <c r="D245" s="20" t="s">
        <v>52</v>
      </c>
      <c r="E245" s="21">
        <v>200</v>
      </c>
      <c r="F245" s="22">
        <v>1</v>
      </c>
      <c r="G245" s="22">
        <v>0.2</v>
      </c>
      <c r="H245" s="22">
        <v>20.2</v>
      </c>
      <c r="I245" s="23">
        <v>88</v>
      </c>
      <c r="J245" s="52">
        <v>389</v>
      </c>
    </row>
    <row r="246" spans="1:10" ht="15.75">
      <c r="A246" s="5"/>
      <c r="B246" s="6"/>
      <c r="C246" s="40"/>
      <c r="D246" s="20" t="s">
        <v>9</v>
      </c>
      <c r="E246" s="21">
        <v>25</v>
      </c>
      <c r="F246" s="22">
        <v>1.8</v>
      </c>
      <c r="G246" s="22">
        <v>0.3</v>
      </c>
      <c r="H246" s="22">
        <v>9.1</v>
      </c>
      <c r="I246" s="23">
        <v>64</v>
      </c>
      <c r="J246" s="52" t="s">
        <v>31</v>
      </c>
    </row>
    <row r="247" spans="1:10" ht="15.75">
      <c r="A247" s="5"/>
      <c r="B247" s="6"/>
      <c r="C247" s="40"/>
      <c r="D247" s="20" t="s">
        <v>13</v>
      </c>
      <c r="E247" s="21">
        <v>25</v>
      </c>
      <c r="F247" s="22">
        <v>2</v>
      </c>
      <c r="G247" s="22">
        <v>0.3</v>
      </c>
      <c r="H247" s="22">
        <v>12.4</v>
      </c>
      <c r="I247" s="23">
        <v>66</v>
      </c>
      <c r="J247" s="52" t="s">
        <v>31</v>
      </c>
    </row>
    <row r="248" spans="1:10" ht="15">
      <c r="A248" s="7"/>
      <c r="B248" s="8"/>
      <c r="C248" s="41"/>
      <c r="D248" s="9"/>
      <c r="E248" s="16">
        <f>SUM(E244:E247)</f>
        <v>500</v>
      </c>
      <c r="F248" s="16">
        <f>SUM(F244:F247)</f>
        <v>21.5</v>
      </c>
      <c r="G248" s="16">
        <f>SUM(G244:G247)</f>
        <v>11.5</v>
      </c>
      <c r="H248" s="16">
        <f>SUM(H244:H247)</f>
        <v>65.7</v>
      </c>
      <c r="I248" s="16">
        <f>SUM(I244:I247)</f>
        <v>442</v>
      </c>
      <c r="J248" s="55"/>
    </row>
    <row r="249" spans="1:10" ht="15.75">
      <c r="A249" s="10">
        <f>A229</f>
        <v>2</v>
      </c>
      <c r="B249" s="11">
        <f>B229</f>
        <v>3</v>
      </c>
      <c r="C249" s="43" t="s">
        <v>16</v>
      </c>
      <c r="D249" s="28" t="s">
        <v>65</v>
      </c>
      <c r="E249" s="29">
        <v>200</v>
      </c>
      <c r="F249" s="30">
        <v>6.4</v>
      </c>
      <c r="G249" s="30">
        <v>4.8</v>
      </c>
      <c r="H249" s="30">
        <v>19.7</v>
      </c>
      <c r="I249" s="30">
        <v>119.5</v>
      </c>
      <c r="J249" s="52">
        <v>386</v>
      </c>
    </row>
    <row r="250" spans="1:10" ht="15">
      <c r="A250" s="7"/>
      <c r="B250" s="8"/>
      <c r="C250" s="41"/>
      <c r="D250" s="9"/>
      <c r="E250" s="16">
        <f>SUM(E249:E249)</f>
        <v>200</v>
      </c>
      <c r="F250" s="16">
        <f>SUM(F249:F249)</f>
        <v>6.4</v>
      </c>
      <c r="G250" s="16">
        <f>SUM(G249:G249)</f>
        <v>4.8</v>
      </c>
      <c r="H250" s="16">
        <f>SUM(H249:H249)</f>
        <v>19.7</v>
      </c>
      <c r="I250" s="16">
        <f>SUM(I249:I249)</f>
        <v>119.5</v>
      </c>
      <c r="J250" s="56"/>
    </row>
    <row r="251" spans="1:10" ht="29.1" customHeight="1" thickBot="1">
      <c r="A251" s="32">
        <f>A229</f>
        <v>2</v>
      </c>
      <c r="B251" s="33">
        <f>B229</f>
        <v>3</v>
      </c>
      <c r="C251" s="12" t="s">
        <v>62</v>
      </c>
      <c r="D251" s="13"/>
      <c r="E251" s="17">
        <f>E234+E240+E243+E248+E250</f>
        <v>2285</v>
      </c>
      <c r="F251" s="17">
        <f>F234+F240+F243+F248+F250</f>
        <v>95.24</v>
      </c>
      <c r="G251" s="17">
        <f>G234+G240+G243+G248+G250</f>
        <v>82.99</v>
      </c>
      <c r="H251" s="17">
        <f>H234+H240+H243+H248+H250</f>
        <v>327.9</v>
      </c>
      <c r="I251" s="17">
        <f>I234+I240+I243+I248+I250</f>
        <v>2256</v>
      </c>
      <c r="J251" s="66"/>
    </row>
    <row r="252" spans="1:10" ht="15.75">
      <c r="A252" s="3">
        <v>2</v>
      </c>
      <c r="B252" s="4">
        <v>4</v>
      </c>
      <c r="C252" s="39" t="s">
        <v>7</v>
      </c>
      <c r="D252" s="60" t="s">
        <v>28</v>
      </c>
      <c r="E252" s="61">
        <v>200</v>
      </c>
      <c r="F252" s="62">
        <v>4.68</v>
      </c>
      <c r="G252" s="62">
        <v>9.26</v>
      </c>
      <c r="H252" s="62">
        <v>19.02</v>
      </c>
      <c r="I252" s="63">
        <v>223.41</v>
      </c>
      <c r="J252" s="64">
        <v>181</v>
      </c>
    </row>
    <row r="253" spans="1:10" ht="15.75">
      <c r="A253" s="5"/>
      <c r="B253" s="6"/>
      <c r="C253" s="40"/>
      <c r="D253" s="20" t="s">
        <v>8</v>
      </c>
      <c r="E253" s="21">
        <v>200</v>
      </c>
      <c r="F253" s="22">
        <v>0</v>
      </c>
      <c r="G253" s="22">
        <v>0</v>
      </c>
      <c r="H253" s="22">
        <v>15</v>
      </c>
      <c r="I253" s="23">
        <v>63</v>
      </c>
      <c r="J253" s="52">
        <v>376</v>
      </c>
    </row>
    <row r="254" spans="1:10" ht="15.75">
      <c r="A254" s="5"/>
      <c r="B254" s="6"/>
      <c r="C254" s="40"/>
      <c r="D254" s="20" t="s">
        <v>29</v>
      </c>
      <c r="E254" s="21">
        <v>55</v>
      </c>
      <c r="F254" s="22">
        <v>2.39</v>
      </c>
      <c r="G254" s="22">
        <v>8.15</v>
      </c>
      <c r="H254" s="22">
        <v>15.07</v>
      </c>
      <c r="I254" s="23">
        <v>132</v>
      </c>
      <c r="J254" s="52">
        <v>1</v>
      </c>
    </row>
    <row r="255" spans="1:10" ht="15.75">
      <c r="A255" s="5"/>
      <c r="B255" s="6"/>
      <c r="C255" s="40"/>
      <c r="D255" s="20" t="s">
        <v>30</v>
      </c>
      <c r="E255" s="21">
        <v>45</v>
      </c>
      <c r="F255" s="22">
        <v>3.4</v>
      </c>
      <c r="G255" s="22">
        <v>8.3000000000000007</v>
      </c>
      <c r="H255" s="22">
        <v>30.2</v>
      </c>
      <c r="I255" s="23">
        <v>139</v>
      </c>
      <c r="J255" s="52" t="s">
        <v>31</v>
      </c>
    </row>
    <row r="256" spans="1:10" ht="15">
      <c r="A256" s="7"/>
      <c r="B256" s="8"/>
      <c r="C256" s="41"/>
      <c r="D256" s="14"/>
      <c r="E256" s="18">
        <f>SUM(E252:E255)</f>
        <v>500</v>
      </c>
      <c r="F256" s="18">
        <f>SUM(F252:F255)</f>
        <v>10.47</v>
      </c>
      <c r="G256" s="18">
        <f>SUM(G252:G255)</f>
        <v>25.71</v>
      </c>
      <c r="H256" s="18">
        <f>SUM(H252:H255)</f>
        <v>79.289999999999992</v>
      </c>
      <c r="I256" s="18">
        <f>SUM(I252:I255)</f>
        <v>557.41</v>
      </c>
      <c r="J256" s="53"/>
    </row>
    <row r="257" spans="1:10" ht="31.5">
      <c r="A257" s="10">
        <f>A252</f>
        <v>2</v>
      </c>
      <c r="B257" s="11">
        <f>B252</f>
        <v>4</v>
      </c>
      <c r="C257" s="42" t="s">
        <v>10</v>
      </c>
      <c r="D257" s="20" t="s">
        <v>78</v>
      </c>
      <c r="E257" s="21">
        <v>250</v>
      </c>
      <c r="F257" s="22">
        <v>9.75</v>
      </c>
      <c r="G257" s="22">
        <v>8.66</v>
      </c>
      <c r="H257" s="22">
        <v>10.34</v>
      </c>
      <c r="I257" s="23">
        <v>150</v>
      </c>
      <c r="J257" s="52">
        <v>82</v>
      </c>
    </row>
    <row r="258" spans="1:10" ht="15.75">
      <c r="A258" s="5"/>
      <c r="B258" s="6"/>
      <c r="C258" s="40"/>
      <c r="D258" s="20" t="s">
        <v>27</v>
      </c>
      <c r="E258" s="21">
        <v>220</v>
      </c>
      <c r="F258" s="22">
        <v>17.05</v>
      </c>
      <c r="G258" s="22">
        <v>33.659999999999997</v>
      </c>
      <c r="H258" s="22">
        <v>21.23</v>
      </c>
      <c r="I258" s="23">
        <v>377.3</v>
      </c>
      <c r="J258" s="52">
        <v>259</v>
      </c>
    </row>
    <row r="259" spans="1:10" ht="15.75">
      <c r="A259" s="5"/>
      <c r="B259" s="6"/>
      <c r="C259" s="40"/>
      <c r="D259" s="20" t="s">
        <v>86</v>
      </c>
      <c r="E259" s="21">
        <v>200</v>
      </c>
      <c r="F259" s="22">
        <v>0</v>
      </c>
      <c r="G259" s="22">
        <v>0</v>
      </c>
      <c r="H259" s="22">
        <v>33.6</v>
      </c>
      <c r="I259" s="23">
        <v>128</v>
      </c>
      <c r="J259" s="52">
        <v>348</v>
      </c>
    </row>
    <row r="260" spans="1:10" ht="15.75">
      <c r="A260" s="5"/>
      <c r="B260" s="6"/>
      <c r="C260" s="40"/>
      <c r="D260" s="20" t="s">
        <v>9</v>
      </c>
      <c r="E260" s="21">
        <v>30</v>
      </c>
      <c r="F260" s="22">
        <v>2.2000000000000002</v>
      </c>
      <c r="G260" s="22">
        <v>0.4</v>
      </c>
      <c r="H260" s="22">
        <v>10.9</v>
      </c>
      <c r="I260" s="23">
        <v>72.5</v>
      </c>
      <c r="J260" s="52" t="s">
        <v>31</v>
      </c>
    </row>
    <row r="261" spans="1:10" ht="15.75">
      <c r="A261" s="5"/>
      <c r="B261" s="6"/>
      <c r="C261" s="40"/>
      <c r="D261" s="20" t="s">
        <v>13</v>
      </c>
      <c r="E261" s="21">
        <v>30</v>
      </c>
      <c r="F261" s="22">
        <v>2.4</v>
      </c>
      <c r="G261" s="22">
        <v>0.3</v>
      </c>
      <c r="H261" s="22">
        <v>14.9</v>
      </c>
      <c r="I261" s="23">
        <v>76</v>
      </c>
      <c r="J261" s="52" t="s">
        <v>31</v>
      </c>
    </row>
    <row r="262" spans="1:10" ht="15">
      <c r="A262" s="7"/>
      <c r="B262" s="8"/>
      <c r="C262" s="41"/>
      <c r="D262" s="14"/>
      <c r="E262" s="18">
        <f>SUM(E257:E261)</f>
        <v>730</v>
      </c>
      <c r="F262" s="18">
        <f>SUM(F257:F261)</f>
        <v>31.4</v>
      </c>
      <c r="G262" s="18">
        <f>SUM(G257:G261)</f>
        <v>43.019999999999989</v>
      </c>
      <c r="H262" s="18">
        <f>SUM(H257:H261)</f>
        <v>90.970000000000013</v>
      </c>
      <c r="I262" s="18">
        <f>SUM(I257:I261)</f>
        <v>803.8</v>
      </c>
      <c r="J262" s="53"/>
    </row>
    <row r="263" spans="1:10" ht="15.75">
      <c r="A263" s="10">
        <f>A252</f>
        <v>2</v>
      </c>
      <c r="B263" s="11">
        <f>B252</f>
        <v>4</v>
      </c>
      <c r="C263" s="42" t="s">
        <v>14</v>
      </c>
      <c r="D263" s="20" t="s">
        <v>82</v>
      </c>
      <c r="E263" s="21">
        <v>100</v>
      </c>
      <c r="F263" s="22">
        <v>4.9000000000000004</v>
      </c>
      <c r="G263" s="22">
        <v>4.7</v>
      </c>
      <c r="H263" s="22">
        <v>40.5</v>
      </c>
      <c r="I263" s="23">
        <v>299</v>
      </c>
      <c r="J263" s="52">
        <v>410</v>
      </c>
    </row>
    <row r="264" spans="1:10" ht="15.75">
      <c r="A264" s="5"/>
      <c r="B264" s="6"/>
      <c r="C264" s="40"/>
      <c r="D264" s="20" t="s">
        <v>72</v>
      </c>
      <c r="E264" s="21">
        <v>200</v>
      </c>
      <c r="F264" s="22">
        <v>1</v>
      </c>
      <c r="G264" s="22">
        <v>0.2</v>
      </c>
      <c r="H264" s="22">
        <v>20.2</v>
      </c>
      <c r="I264" s="23">
        <v>88</v>
      </c>
      <c r="J264" s="52">
        <v>389</v>
      </c>
    </row>
    <row r="265" spans="1:10" ht="15">
      <c r="A265" s="7"/>
      <c r="B265" s="8"/>
      <c r="C265" s="41"/>
      <c r="D265" s="14"/>
      <c r="E265" s="18">
        <f>SUM(E263:E264)</f>
        <v>300</v>
      </c>
      <c r="F265" s="18">
        <f>SUM(F263:F264)</f>
        <v>5.9</v>
      </c>
      <c r="G265" s="18">
        <f>SUM(G263:G264)</f>
        <v>4.9000000000000004</v>
      </c>
      <c r="H265" s="18">
        <f>SUM(H263:H264)</f>
        <v>60.7</v>
      </c>
      <c r="I265" s="18">
        <f>SUM(I263:I264)</f>
        <v>387</v>
      </c>
      <c r="J265" s="53"/>
    </row>
    <row r="266" spans="1:10" ht="31.5">
      <c r="A266" s="10">
        <f>A252</f>
        <v>2</v>
      </c>
      <c r="B266" s="11">
        <f>B252</f>
        <v>4</v>
      </c>
      <c r="C266" s="42" t="s">
        <v>15</v>
      </c>
      <c r="D266" s="20" t="s">
        <v>92</v>
      </c>
      <c r="E266" s="21">
        <v>220</v>
      </c>
      <c r="F266" s="22">
        <v>14.6</v>
      </c>
      <c r="G266" s="22">
        <v>16.2</v>
      </c>
      <c r="H266" s="22">
        <v>17.600000000000001</v>
      </c>
      <c r="I266" s="23">
        <v>223</v>
      </c>
      <c r="J266" s="52">
        <v>292</v>
      </c>
    </row>
    <row r="267" spans="1:10" ht="15.75">
      <c r="A267" s="5"/>
      <c r="B267" s="6"/>
      <c r="C267" s="40"/>
      <c r="D267" s="20" t="s">
        <v>106</v>
      </c>
      <c r="E267" s="21">
        <v>60</v>
      </c>
      <c r="F267" s="22">
        <v>0.84</v>
      </c>
      <c r="G267" s="22">
        <v>0.12</v>
      </c>
      <c r="H267" s="22">
        <v>3.84</v>
      </c>
      <c r="I267" s="23">
        <v>20.399999999999999</v>
      </c>
      <c r="J267" s="52">
        <v>52</v>
      </c>
    </row>
    <row r="268" spans="1:10" ht="15.75">
      <c r="A268" s="5"/>
      <c r="B268" s="6"/>
      <c r="C268" s="40"/>
      <c r="D268" s="20" t="s">
        <v>48</v>
      </c>
      <c r="E268" s="21">
        <v>200</v>
      </c>
      <c r="F268" s="22">
        <v>0.2</v>
      </c>
      <c r="G268" s="22">
        <v>0</v>
      </c>
      <c r="H268" s="22">
        <v>23.1</v>
      </c>
      <c r="I268" s="23">
        <v>124</v>
      </c>
      <c r="J268" s="52">
        <v>348</v>
      </c>
    </row>
    <row r="269" spans="1:10" ht="15.75">
      <c r="A269" s="5"/>
      <c r="B269" s="6"/>
      <c r="C269" s="40"/>
      <c r="D269" s="20" t="s">
        <v>9</v>
      </c>
      <c r="E269" s="21">
        <v>30</v>
      </c>
      <c r="F269" s="22">
        <v>2.2000000000000002</v>
      </c>
      <c r="G269" s="22">
        <v>0.4</v>
      </c>
      <c r="H269" s="22">
        <v>10.9</v>
      </c>
      <c r="I269" s="23">
        <v>72.5</v>
      </c>
      <c r="J269" s="52" t="s">
        <v>31</v>
      </c>
    </row>
    <row r="270" spans="1:10" ht="15">
      <c r="A270" s="7"/>
      <c r="B270" s="8"/>
      <c r="C270" s="41"/>
      <c r="D270" s="9"/>
      <c r="E270" s="16">
        <f>SUM(E266:E269)</f>
        <v>510</v>
      </c>
      <c r="F270" s="16">
        <f>SUM(F266:F269)</f>
        <v>17.84</v>
      </c>
      <c r="G270" s="16">
        <f>SUM(G266:G269)</f>
        <v>16.72</v>
      </c>
      <c r="H270" s="16">
        <f>SUM(H266:H269)</f>
        <v>55.440000000000005</v>
      </c>
      <c r="I270" s="16">
        <f>SUM(I266:I269)</f>
        <v>439.9</v>
      </c>
      <c r="J270" s="55"/>
    </row>
    <row r="271" spans="1:10" ht="15.75">
      <c r="A271" s="10">
        <f>A252</f>
        <v>2</v>
      </c>
      <c r="B271" s="11">
        <f>B252</f>
        <v>4</v>
      </c>
      <c r="C271" s="43" t="s">
        <v>16</v>
      </c>
      <c r="D271" s="28" t="s">
        <v>74</v>
      </c>
      <c r="E271" s="29">
        <v>200</v>
      </c>
      <c r="F271" s="30">
        <v>5.6</v>
      </c>
      <c r="G271" s="30">
        <v>8</v>
      </c>
      <c r="H271" s="30">
        <v>8.4</v>
      </c>
      <c r="I271" s="30">
        <v>117</v>
      </c>
      <c r="J271" s="52">
        <v>386</v>
      </c>
    </row>
    <row r="272" spans="1:10" ht="15">
      <c r="A272" s="7"/>
      <c r="B272" s="8"/>
      <c r="C272" s="41"/>
      <c r="D272" s="9"/>
      <c r="E272" s="16">
        <f>SUM(E271:E271)</f>
        <v>200</v>
      </c>
      <c r="F272" s="16">
        <f>SUM(F271:F271)</f>
        <v>5.6</v>
      </c>
      <c r="G272" s="16">
        <f>SUM(G271:G271)</f>
        <v>8</v>
      </c>
      <c r="H272" s="16">
        <f>SUM(H271:H271)</f>
        <v>8.4</v>
      </c>
      <c r="I272" s="16">
        <f>SUM(I271:I271)</f>
        <v>117</v>
      </c>
      <c r="J272" s="56"/>
    </row>
    <row r="273" spans="1:10" ht="26.65" customHeight="1" thickBot="1">
      <c r="A273" s="32">
        <f>A252</f>
        <v>2</v>
      </c>
      <c r="B273" s="33">
        <f>B252</f>
        <v>4</v>
      </c>
      <c r="C273" s="12" t="s">
        <v>75</v>
      </c>
      <c r="D273" s="13"/>
      <c r="E273" s="17">
        <f>E256+E262+E265+E270+E272</f>
        <v>2240</v>
      </c>
      <c r="F273" s="17">
        <f>F256+F262+F265+F270+F272</f>
        <v>71.209999999999994</v>
      </c>
      <c r="G273" s="17">
        <f>G256+G262+G265+G270+G272</f>
        <v>98.35</v>
      </c>
      <c r="H273" s="17">
        <f>H256+H262+H265+H270+H272</f>
        <v>294.79999999999995</v>
      </c>
      <c r="I273" s="17">
        <f>I256+I262+I265+I270+I272</f>
        <v>2305.11</v>
      </c>
      <c r="J273" s="66"/>
    </row>
    <row r="274" spans="1:10" ht="31.5">
      <c r="A274" s="3">
        <v>2</v>
      </c>
      <c r="B274" s="4">
        <v>5</v>
      </c>
      <c r="C274" s="39" t="s">
        <v>7</v>
      </c>
      <c r="D274" s="60" t="s">
        <v>66</v>
      </c>
      <c r="E274" s="61">
        <v>200</v>
      </c>
      <c r="F274" s="62">
        <v>4.2</v>
      </c>
      <c r="G274" s="62">
        <v>10.3</v>
      </c>
      <c r="H274" s="62">
        <v>32</v>
      </c>
      <c r="I274" s="63">
        <v>235</v>
      </c>
      <c r="J274" s="64">
        <v>174</v>
      </c>
    </row>
    <row r="275" spans="1:10" ht="15.75">
      <c r="A275" s="5"/>
      <c r="B275" s="6"/>
      <c r="C275" s="40"/>
      <c r="D275" s="20" t="s">
        <v>19</v>
      </c>
      <c r="E275" s="21">
        <v>200</v>
      </c>
      <c r="F275" s="22">
        <v>0.3</v>
      </c>
      <c r="G275" s="22" t="s">
        <v>61</v>
      </c>
      <c r="H275" s="22">
        <v>15.2</v>
      </c>
      <c r="I275" s="23">
        <v>63</v>
      </c>
      <c r="J275" s="52">
        <v>377</v>
      </c>
    </row>
    <row r="276" spans="1:10" ht="15.75">
      <c r="A276" s="5"/>
      <c r="B276" s="6"/>
      <c r="C276" s="40"/>
      <c r="D276" s="20" t="s">
        <v>67</v>
      </c>
      <c r="E276" s="21">
        <v>60</v>
      </c>
      <c r="F276" s="22">
        <v>7.32</v>
      </c>
      <c r="G276" s="22">
        <v>11.19</v>
      </c>
      <c r="H276" s="22">
        <v>18.010000000000002</v>
      </c>
      <c r="I276" s="23">
        <v>162</v>
      </c>
      <c r="J276" s="52">
        <v>3</v>
      </c>
    </row>
    <row r="277" spans="1:10" ht="15.75">
      <c r="A277" s="5"/>
      <c r="B277" s="6"/>
      <c r="C277" s="40"/>
      <c r="D277" s="20" t="s">
        <v>68</v>
      </c>
      <c r="E277" s="21">
        <v>45</v>
      </c>
      <c r="F277" s="22">
        <v>2.2000000000000002</v>
      </c>
      <c r="G277" s="22">
        <v>2</v>
      </c>
      <c r="H277" s="22">
        <v>30.5</v>
      </c>
      <c r="I277" s="23">
        <v>134</v>
      </c>
      <c r="J277" s="52" t="s">
        <v>31</v>
      </c>
    </row>
    <row r="278" spans="1:10" ht="15">
      <c r="A278" s="7"/>
      <c r="B278" s="8"/>
      <c r="C278" s="41"/>
      <c r="D278" s="14"/>
      <c r="E278" s="18">
        <f>SUM(E274:E277)</f>
        <v>505</v>
      </c>
      <c r="F278" s="18">
        <f>SUM(F274:F277)</f>
        <v>14.02</v>
      </c>
      <c r="G278" s="18">
        <f>SUM(G274:G277)</f>
        <v>23.490000000000002</v>
      </c>
      <c r="H278" s="18">
        <f>SUM(H274:H277)</f>
        <v>95.710000000000008</v>
      </c>
      <c r="I278" s="18">
        <f>SUM(I274:I277)</f>
        <v>594</v>
      </c>
      <c r="J278" s="53"/>
    </row>
    <row r="279" spans="1:10" ht="31.5">
      <c r="A279" s="10">
        <f>A274</f>
        <v>2</v>
      </c>
      <c r="B279" s="11">
        <f>B274</f>
        <v>5</v>
      </c>
      <c r="C279" s="42" t="s">
        <v>10</v>
      </c>
      <c r="D279" s="20" t="s">
        <v>69</v>
      </c>
      <c r="E279" s="21">
        <v>250</v>
      </c>
      <c r="F279" s="22">
        <v>7.08</v>
      </c>
      <c r="G279" s="22">
        <v>6.8</v>
      </c>
      <c r="H279" s="22">
        <v>13.7</v>
      </c>
      <c r="I279" s="23">
        <v>163</v>
      </c>
      <c r="J279" s="52">
        <v>96</v>
      </c>
    </row>
    <row r="280" spans="1:10" ht="15.75">
      <c r="A280" s="5"/>
      <c r="B280" s="6"/>
      <c r="C280" s="40"/>
      <c r="D280" s="20" t="s">
        <v>25</v>
      </c>
      <c r="E280" s="21">
        <v>150</v>
      </c>
      <c r="F280" s="22">
        <v>8.6</v>
      </c>
      <c r="G280" s="22">
        <v>6.4</v>
      </c>
      <c r="H280" s="22">
        <v>40.799999999999997</v>
      </c>
      <c r="I280" s="23">
        <v>138</v>
      </c>
      <c r="J280" s="52">
        <v>171</v>
      </c>
    </row>
    <row r="281" spans="1:10" ht="15.75">
      <c r="A281" s="5"/>
      <c r="B281" s="6"/>
      <c r="C281" s="40"/>
      <c r="D281" s="20" t="s">
        <v>89</v>
      </c>
      <c r="E281" s="21">
        <v>100</v>
      </c>
      <c r="F281" s="22">
        <v>16.38</v>
      </c>
      <c r="G281" s="22">
        <v>14.47</v>
      </c>
      <c r="H281" s="22">
        <v>1.42</v>
      </c>
      <c r="I281" s="23">
        <v>257.14</v>
      </c>
      <c r="J281" s="52">
        <v>288</v>
      </c>
    </row>
    <row r="282" spans="1:10" ht="15.75">
      <c r="A282" s="5"/>
      <c r="B282" s="6"/>
      <c r="C282" s="40"/>
      <c r="D282" s="20" t="s">
        <v>81</v>
      </c>
      <c r="E282" s="21">
        <v>60</v>
      </c>
      <c r="F282" s="22">
        <v>1.1000000000000001</v>
      </c>
      <c r="G282" s="22">
        <v>3.6</v>
      </c>
      <c r="H282" s="22">
        <v>6.7</v>
      </c>
      <c r="I282" s="23">
        <v>64</v>
      </c>
      <c r="J282" s="52">
        <v>75</v>
      </c>
    </row>
    <row r="283" spans="1:10" ht="15.75">
      <c r="A283" s="5"/>
      <c r="B283" s="6"/>
      <c r="C283" s="40"/>
      <c r="D283" s="20" t="s">
        <v>107</v>
      </c>
      <c r="E283" s="21">
        <v>200</v>
      </c>
      <c r="F283" s="22">
        <v>1</v>
      </c>
      <c r="G283" s="22">
        <v>0.2</v>
      </c>
      <c r="H283" s="22">
        <v>20.2</v>
      </c>
      <c r="I283" s="23">
        <v>88</v>
      </c>
      <c r="J283" s="52">
        <v>389</v>
      </c>
    </row>
    <row r="284" spans="1:10" ht="15.75">
      <c r="A284" s="5"/>
      <c r="B284" s="6"/>
      <c r="C284" s="40"/>
      <c r="D284" s="20" t="s">
        <v>9</v>
      </c>
      <c r="E284" s="21">
        <v>30</v>
      </c>
      <c r="F284" s="22">
        <v>2.2000000000000002</v>
      </c>
      <c r="G284" s="22">
        <v>0.4</v>
      </c>
      <c r="H284" s="22">
        <v>10.9</v>
      </c>
      <c r="I284" s="23">
        <v>72.5</v>
      </c>
      <c r="J284" s="52" t="s">
        <v>31</v>
      </c>
    </row>
    <row r="285" spans="1:10" ht="15.75">
      <c r="A285" s="5"/>
      <c r="B285" s="6"/>
      <c r="C285" s="40"/>
      <c r="D285" s="20" t="s">
        <v>13</v>
      </c>
      <c r="E285" s="21">
        <v>25</v>
      </c>
      <c r="F285" s="22">
        <v>2</v>
      </c>
      <c r="G285" s="22">
        <v>0.3</v>
      </c>
      <c r="H285" s="22">
        <v>12.4</v>
      </c>
      <c r="I285" s="23">
        <v>66</v>
      </c>
      <c r="J285" s="52" t="s">
        <v>31</v>
      </c>
    </row>
    <row r="286" spans="1:10" ht="15">
      <c r="A286" s="7"/>
      <c r="B286" s="8"/>
      <c r="C286" s="41"/>
      <c r="D286" s="24"/>
      <c r="E286" s="25">
        <f>SUM(E279:E285)</f>
        <v>815</v>
      </c>
      <c r="F286" s="25">
        <f>SUM(F279:F285)</f>
        <v>38.360000000000007</v>
      </c>
      <c r="G286" s="25">
        <f>SUM(G279:G285)</f>
        <v>32.17</v>
      </c>
      <c r="H286" s="25">
        <f>SUM(H279:H285)</f>
        <v>106.12000000000002</v>
      </c>
      <c r="I286" s="25">
        <f>SUM(I279:I285)</f>
        <v>848.64</v>
      </c>
      <c r="J286" s="53"/>
    </row>
    <row r="287" spans="1:10" ht="15.75">
      <c r="A287" s="10">
        <f>A274</f>
        <v>2</v>
      </c>
      <c r="B287" s="11">
        <f>B274</f>
        <v>5</v>
      </c>
      <c r="C287" s="42" t="s">
        <v>14</v>
      </c>
      <c r="D287" s="20" t="s">
        <v>70</v>
      </c>
      <c r="E287" s="21">
        <v>100</v>
      </c>
      <c r="F287" s="22">
        <v>4.5999999999999996</v>
      </c>
      <c r="G287" s="22">
        <v>7.45</v>
      </c>
      <c r="H287" s="22">
        <v>0.85</v>
      </c>
      <c r="I287" s="23">
        <v>184</v>
      </c>
      <c r="J287" s="52">
        <v>210</v>
      </c>
    </row>
    <row r="288" spans="1:10" ht="15.75">
      <c r="A288" s="5"/>
      <c r="B288" s="6"/>
      <c r="C288" s="40"/>
      <c r="D288" s="20" t="s">
        <v>108</v>
      </c>
      <c r="E288" s="21">
        <v>200</v>
      </c>
      <c r="F288" s="22">
        <v>0.9</v>
      </c>
      <c r="G288" s="22">
        <v>0.1</v>
      </c>
      <c r="H288" s="22">
        <v>32</v>
      </c>
      <c r="I288" s="23">
        <v>128</v>
      </c>
      <c r="J288" s="52">
        <v>348</v>
      </c>
    </row>
    <row r="289" spans="1:10" ht="15.75">
      <c r="A289" s="5"/>
      <c r="B289" s="6"/>
      <c r="C289" s="40"/>
      <c r="D289" s="20" t="s">
        <v>13</v>
      </c>
      <c r="E289" s="21">
        <v>30</v>
      </c>
      <c r="F289" s="22">
        <v>2.4</v>
      </c>
      <c r="G289" s="22">
        <v>0.3</v>
      </c>
      <c r="H289" s="22">
        <v>14.9</v>
      </c>
      <c r="I289" s="23">
        <v>76</v>
      </c>
      <c r="J289" s="52" t="s">
        <v>31</v>
      </c>
    </row>
    <row r="290" spans="1:10" ht="15">
      <c r="A290" s="7"/>
      <c r="B290" s="8"/>
      <c r="C290" s="41"/>
      <c r="D290" s="24"/>
      <c r="E290" s="25">
        <f>SUM(E287:E289)</f>
        <v>330</v>
      </c>
      <c r="F290" s="25">
        <f>SUM(F287:F289)</f>
        <v>7.9</v>
      </c>
      <c r="G290" s="25">
        <f>SUM(G287:G289)</f>
        <v>7.85</v>
      </c>
      <c r="H290" s="25">
        <f>SUM(H287:H289)</f>
        <v>47.75</v>
      </c>
      <c r="I290" s="25">
        <f>SUM(I287:I289)</f>
        <v>388</v>
      </c>
      <c r="J290" s="53"/>
    </row>
    <row r="291" spans="1:10" ht="15.75">
      <c r="A291" s="10">
        <f>A274</f>
        <v>2</v>
      </c>
      <c r="B291" s="11">
        <f>B274</f>
        <v>5</v>
      </c>
      <c r="C291" s="42" t="s">
        <v>15</v>
      </c>
      <c r="D291" s="20" t="s">
        <v>18</v>
      </c>
      <c r="E291" s="21">
        <v>150</v>
      </c>
      <c r="F291" s="22">
        <v>3.1</v>
      </c>
      <c r="G291" s="22">
        <v>4.3</v>
      </c>
      <c r="H291" s="22">
        <v>20</v>
      </c>
      <c r="I291" s="23">
        <v>131</v>
      </c>
      <c r="J291" s="52">
        <v>128</v>
      </c>
    </row>
    <row r="292" spans="1:10" ht="15.75">
      <c r="A292" s="5"/>
      <c r="B292" s="6"/>
      <c r="C292" s="40"/>
      <c r="D292" s="20" t="s">
        <v>63</v>
      </c>
      <c r="E292" s="21">
        <v>120</v>
      </c>
      <c r="F292" s="22">
        <v>15.6</v>
      </c>
      <c r="G292" s="22">
        <v>8.8000000000000007</v>
      </c>
      <c r="H292" s="22">
        <v>3.3</v>
      </c>
      <c r="I292" s="23">
        <v>81</v>
      </c>
      <c r="J292" s="52">
        <v>227</v>
      </c>
    </row>
    <row r="293" spans="1:10" ht="15.75">
      <c r="A293" s="5"/>
      <c r="B293" s="6"/>
      <c r="C293" s="40"/>
      <c r="D293" s="20" t="s">
        <v>22</v>
      </c>
      <c r="E293" s="21">
        <v>200</v>
      </c>
      <c r="F293" s="22">
        <v>0.1</v>
      </c>
      <c r="G293" s="22">
        <v>0</v>
      </c>
      <c r="H293" s="22">
        <v>22.8</v>
      </c>
      <c r="I293" s="23">
        <v>100</v>
      </c>
      <c r="J293" s="52">
        <v>295</v>
      </c>
    </row>
    <row r="294" spans="1:10" ht="15.75">
      <c r="A294" s="5"/>
      <c r="B294" s="6"/>
      <c r="C294" s="40"/>
      <c r="D294" s="20" t="s">
        <v>9</v>
      </c>
      <c r="E294" s="21">
        <v>25</v>
      </c>
      <c r="F294" s="22">
        <v>1.8</v>
      </c>
      <c r="G294" s="22">
        <v>0.3</v>
      </c>
      <c r="H294" s="22">
        <v>9.1</v>
      </c>
      <c r="I294" s="23">
        <v>64</v>
      </c>
      <c r="J294" s="52" t="s">
        <v>31</v>
      </c>
    </row>
    <row r="295" spans="1:10" ht="15.75">
      <c r="A295" s="5"/>
      <c r="B295" s="6"/>
      <c r="C295" s="40"/>
      <c r="D295" s="20" t="s">
        <v>13</v>
      </c>
      <c r="E295" s="21">
        <v>25</v>
      </c>
      <c r="F295" s="22">
        <v>2</v>
      </c>
      <c r="G295" s="22">
        <v>0.3</v>
      </c>
      <c r="H295" s="22">
        <v>12.4</v>
      </c>
      <c r="I295" s="23">
        <v>66</v>
      </c>
      <c r="J295" s="52" t="s">
        <v>31</v>
      </c>
    </row>
    <row r="296" spans="1:10" ht="15">
      <c r="A296" s="7"/>
      <c r="B296" s="8"/>
      <c r="C296" s="41"/>
      <c r="D296" s="19"/>
      <c r="E296" s="27">
        <f>SUM(E291:E295)</f>
        <v>520</v>
      </c>
      <c r="F296" s="27">
        <f>SUM(F291:F295)</f>
        <v>22.6</v>
      </c>
      <c r="G296" s="27">
        <f>SUM(G291:G295)</f>
        <v>13.700000000000003</v>
      </c>
      <c r="H296" s="27">
        <f>SUM(H291:H295)</f>
        <v>67.600000000000009</v>
      </c>
      <c r="I296" s="27">
        <f>SUM(I291:I295)</f>
        <v>442</v>
      </c>
      <c r="J296" s="55"/>
    </row>
    <row r="297" spans="1:10" ht="15.75">
      <c r="A297" s="10">
        <f>A274</f>
        <v>2</v>
      </c>
      <c r="B297" s="11">
        <f>B274</f>
        <v>5</v>
      </c>
      <c r="C297" s="43" t="s">
        <v>16</v>
      </c>
      <c r="D297" s="28" t="s">
        <v>53</v>
      </c>
      <c r="E297" s="29">
        <v>200</v>
      </c>
      <c r="F297" s="30">
        <v>5.4</v>
      </c>
      <c r="G297" s="30">
        <v>5</v>
      </c>
      <c r="H297" s="30">
        <v>21.6</v>
      </c>
      <c r="I297" s="30">
        <v>123</v>
      </c>
      <c r="J297" s="52">
        <v>386</v>
      </c>
    </row>
    <row r="298" spans="1:10" ht="15">
      <c r="A298" s="7"/>
      <c r="B298" s="8"/>
      <c r="C298" s="41"/>
      <c r="D298" s="9"/>
      <c r="E298" s="16">
        <f>SUM(E297:E297)</f>
        <v>200</v>
      </c>
      <c r="F298" s="16">
        <f>SUM(F297:F297)</f>
        <v>5.4</v>
      </c>
      <c r="G298" s="16">
        <f>SUM(G297:G297)</f>
        <v>5</v>
      </c>
      <c r="H298" s="16">
        <f>SUM(H297:H297)</f>
        <v>21.6</v>
      </c>
      <c r="I298" s="16">
        <f>SUM(I297:I297)</f>
        <v>123</v>
      </c>
      <c r="J298" s="56"/>
    </row>
    <row r="299" spans="1:10" ht="27" customHeight="1" thickBot="1">
      <c r="A299" s="32">
        <f>A274</f>
        <v>2</v>
      </c>
      <c r="B299" s="33">
        <f>B274</f>
        <v>5</v>
      </c>
      <c r="C299" s="12" t="s">
        <v>83</v>
      </c>
      <c r="D299" s="13"/>
      <c r="E299" s="17">
        <f>E278+E286+E290+E296+E298</f>
        <v>2370</v>
      </c>
      <c r="F299" s="17">
        <f>F278+F286+F290+F296+F298</f>
        <v>88.280000000000015</v>
      </c>
      <c r="G299" s="17">
        <f>G278+G286+G290+G296+G298</f>
        <v>82.210000000000008</v>
      </c>
      <c r="H299" s="17">
        <f>H278+H286+H290+H296+H298</f>
        <v>338.78000000000009</v>
      </c>
      <c r="I299" s="17">
        <f>I278+I286+I290+I296+I298</f>
        <v>2395.64</v>
      </c>
      <c r="J299" s="66"/>
    </row>
    <row r="300" spans="1:10" ht="31.5">
      <c r="A300" s="3">
        <v>2</v>
      </c>
      <c r="B300" s="4">
        <v>6</v>
      </c>
      <c r="C300" s="39" t="s">
        <v>7</v>
      </c>
      <c r="D300" s="60" t="s">
        <v>87</v>
      </c>
      <c r="E300" s="61">
        <v>200</v>
      </c>
      <c r="F300" s="62">
        <v>6.3</v>
      </c>
      <c r="G300" s="62">
        <v>11.1</v>
      </c>
      <c r="H300" s="62">
        <v>32.200000000000003</v>
      </c>
      <c r="I300" s="63">
        <v>263</v>
      </c>
      <c r="J300" s="64">
        <v>182</v>
      </c>
    </row>
    <row r="301" spans="1:10" ht="15.75">
      <c r="A301" s="5"/>
      <c r="B301" s="6"/>
      <c r="C301" s="40"/>
      <c r="D301" s="20" t="s">
        <v>56</v>
      </c>
      <c r="E301" s="21">
        <v>200</v>
      </c>
      <c r="F301" s="22">
        <v>1.6</v>
      </c>
      <c r="G301" s="22">
        <v>1.6</v>
      </c>
      <c r="H301" s="22">
        <v>17.3</v>
      </c>
      <c r="I301" s="23">
        <v>86</v>
      </c>
      <c r="J301" s="52">
        <v>378</v>
      </c>
    </row>
    <row r="302" spans="1:10" ht="15.75">
      <c r="A302" s="5"/>
      <c r="B302" s="6"/>
      <c r="C302" s="40"/>
      <c r="D302" s="20" t="s">
        <v>44</v>
      </c>
      <c r="E302" s="21">
        <v>60</v>
      </c>
      <c r="F302" s="22">
        <v>2.77</v>
      </c>
      <c r="G302" s="22">
        <v>8.1199999999999992</v>
      </c>
      <c r="H302" s="22">
        <v>17.600000000000001</v>
      </c>
      <c r="I302" s="23">
        <v>152.5</v>
      </c>
      <c r="J302" s="52">
        <v>2</v>
      </c>
    </row>
    <row r="303" spans="1:10" ht="15.75">
      <c r="A303" s="5"/>
      <c r="B303" s="6"/>
      <c r="C303" s="40"/>
      <c r="D303" s="20" t="s">
        <v>17</v>
      </c>
      <c r="E303" s="21">
        <v>40</v>
      </c>
      <c r="F303" s="22">
        <v>5.0999999999999996</v>
      </c>
      <c r="G303" s="22">
        <v>4.5999999999999996</v>
      </c>
      <c r="H303" s="22">
        <v>0.3</v>
      </c>
      <c r="I303" s="23">
        <v>63</v>
      </c>
      <c r="J303" s="52">
        <v>279</v>
      </c>
    </row>
    <row r="304" spans="1:10" ht="15">
      <c r="A304" s="7"/>
      <c r="B304" s="8"/>
      <c r="C304" s="41"/>
      <c r="D304" s="14"/>
      <c r="E304" s="18">
        <f>SUM(E300:E303)</f>
        <v>500</v>
      </c>
      <c r="F304" s="18">
        <f>SUM(F300:F303)</f>
        <v>15.77</v>
      </c>
      <c r="G304" s="18">
        <f>SUM(G300:G303)</f>
        <v>25.42</v>
      </c>
      <c r="H304" s="18">
        <f>SUM(H300:H303)</f>
        <v>67.399999999999991</v>
      </c>
      <c r="I304" s="18">
        <f>SUM(I300:I303)</f>
        <v>564.5</v>
      </c>
      <c r="J304" s="53"/>
    </row>
    <row r="305" spans="1:10" ht="31.5">
      <c r="A305" s="10">
        <f>A300</f>
        <v>2</v>
      </c>
      <c r="B305" s="11">
        <f>B300</f>
        <v>6</v>
      </c>
      <c r="C305" s="42" t="s">
        <v>10</v>
      </c>
      <c r="D305" s="20" t="s">
        <v>96</v>
      </c>
      <c r="E305" s="21">
        <v>250</v>
      </c>
      <c r="F305" s="22">
        <v>6.6</v>
      </c>
      <c r="G305" s="22">
        <v>5.48</v>
      </c>
      <c r="H305" s="22">
        <v>16.7</v>
      </c>
      <c r="I305" s="23">
        <v>193</v>
      </c>
      <c r="J305" s="52">
        <v>112</v>
      </c>
    </row>
    <row r="306" spans="1:10" ht="15.75">
      <c r="A306" s="5"/>
      <c r="B306" s="6"/>
      <c r="C306" s="40"/>
      <c r="D306" s="20" t="s">
        <v>79</v>
      </c>
      <c r="E306" s="21">
        <v>150</v>
      </c>
      <c r="F306" s="22">
        <v>5.4</v>
      </c>
      <c r="G306" s="22">
        <v>3.3</v>
      </c>
      <c r="H306" s="22">
        <v>25.7</v>
      </c>
      <c r="I306" s="23">
        <v>174</v>
      </c>
      <c r="J306" s="52">
        <v>304</v>
      </c>
    </row>
    <row r="307" spans="1:10" ht="31.5">
      <c r="A307" s="5"/>
      <c r="B307" s="6"/>
      <c r="C307" s="40"/>
      <c r="D307" s="20" t="s">
        <v>109</v>
      </c>
      <c r="E307" s="21">
        <v>100</v>
      </c>
      <c r="F307" s="22">
        <v>14</v>
      </c>
      <c r="G307" s="22">
        <v>7.7</v>
      </c>
      <c r="H307" s="22">
        <v>6.9</v>
      </c>
      <c r="I307" s="23">
        <v>183</v>
      </c>
      <c r="J307" s="52">
        <v>229</v>
      </c>
    </row>
    <row r="308" spans="1:10" ht="15.75">
      <c r="A308" s="5"/>
      <c r="B308" s="6"/>
      <c r="C308" s="40"/>
      <c r="D308" s="20" t="s">
        <v>24</v>
      </c>
      <c r="E308" s="21">
        <v>200</v>
      </c>
      <c r="F308" s="22">
        <v>0.1</v>
      </c>
      <c r="G308" s="22">
        <v>0</v>
      </c>
      <c r="H308" s="22">
        <v>22.8</v>
      </c>
      <c r="I308" s="23">
        <v>100</v>
      </c>
      <c r="J308" s="52">
        <v>295</v>
      </c>
    </row>
    <row r="309" spans="1:10" ht="15.75">
      <c r="A309" s="5"/>
      <c r="B309" s="6"/>
      <c r="C309" s="40"/>
      <c r="D309" s="20" t="s">
        <v>9</v>
      </c>
      <c r="E309" s="21">
        <v>25</v>
      </c>
      <c r="F309" s="22">
        <v>1.8</v>
      </c>
      <c r="G309" s="22">
        <v>0.3</v>
      </c>
      <c r="H309" s="22">
        <v>9.1</v>
      </c>
      <c r="I309" s="23">
        <v>64</v>
      </c>
      <c r="J309" s="52" t="s">
        <v>31</v>
      </c>
    </row>
    <row r="310" spans="1:10" ht="15.75">
      <c r="A310" s="5"/>
      <c r="B310" s="6"/>
      <c r="C310" s="40"/>
      <c r="D310" s="20" t="s">
        <v>13</v>
      </c>
      <c r="E310" s="21">
        <v>25</v>
      </c>
      <c r="F310" s="22">
        <v>2</v>
      </c>
      <c r="G310" s="22">
        <v>0.3</v>
      </c>
      <c r="H310" s="22">
        <v>12.4</v>
      </c>
      <c r="I310" s="23">
        <v>66</v>
      </c>
      <c r="J310" s="52" t="s">
        <v>31</v>
      </c>
    </row>
    <row r="311" spans="1:10" ht="15">
      <c r="A311" s="7"/>
      <c r="B311" s="8"/>
      <c r="C311" s="41"/>
      <c r="D311" s="14"/>
      <c r="E311" s="18">
        <f>SUM(E305:E310)</f>
        <v>750</v>
      </c>
      <c r="F311" s="18">
        <f>SUM(F305:F310)</f>
        <v>29.900000000000002</v>
      </c>
      <c r="G311" s="18">
        <f>SUM(G305:G310)</f>
        <v>17.080000000000002</v>
      </c>
      <c r="H311" s="18">
        <f>SUM(H305:H310)</f>
        <v>93.6</v>
      </c>
      <c r="I311" s="18">
        <f>SUM(I305:I310)</f>
        <v>780</v>
      </c>
      <c r="J311" s="53"/>
    </row>
    <row r="312" spans="1:10" ht="15.75">
      <c r="A312" s="10">
        <f>A300</f>
        <v>2</v>
      </c>
      <c r="B312" s="11">
        <f>B300</f>
        <v>6</v>
      </c>
      <c r="C312" s="42" t="s">
        <v>14</v>
      </c>
      <c r="D312" s="20" t="s">
        <v>98</v>
      </c>
      <c r="E312" s="21">
        <v>130</v>
      </c>
      <c r="F312" s="22">
        <v>9.1</v>
      </c>
      <c r="G312" s="22">
        <v>6.3</v>
      </c>
      <c r="H312" s="22">
        <v>25</v>
      </c>
      <c r="I312" s="23">
        <v>284</v>
      </c>
      <c r="J312" s="52" t="s">
        <v>100</v>
      </c>
    </row>
    <row r="313" spans="1:10" ht="15.75">
      <c r="A313" s="5"/>
      <c r="B313" s="6"/>
      <c r="C313" s="40"/>
      <c r="D313" s="20" t="s">
        <v>52</v>
      </c>
      <c r="E313" s="21">
        <v>200</v>
      </c>
      <c r="F313" s="22">
        <v>1</v>
      </c>
      <c r="G313" s="22">
        <v>0.2</v>
      </c>
      <c r="H313" s="22">
        <v>20.2</v>
      </c>
      <c r="I313" s="23">
        <v>88</v>
      </c>
      <c r="J313" s="52">
        <v>389</v>
      </c>
    </row>
    <row r="314" spans="1:10" ht="15">
      <c r="A314" s="7"/>
      <c r="B314" s="8"/>
      <c r="C314" s="41"/>
      <c r="D314" s="14"/>
      <c r="E314" s="18">
        <f>SUM(E312:E313)</f>
        <v>330</v>
      </c>
      <c r="F314" s="18">
        <f>SUM(F312:F313)</f>
        <v>10.1</v>
      </c>
      <c r="G314" s="18">
        <f>SUM(G312:G313)</f>
        <v>6.5</v>
      </c>
      <c r="H314" s="18">
        <f>SUM(H312:H313)</f>
        <v>45.2</v>
      </c>
      <c r="I314" s="18">
        <f>SUM(I312:I313)</f>
        <v>372</v>
      </c>
      <c r="J314" s="53"/>
    </row>
    <row r="315" spans="1:10" ht="15.75">
      <c r="A315" s="10">
        <f>A300</f>
        <v>2</v>
      </c>
      <c r="B315" s="11">
        <f>B300</f>
        <v>6</v>
      </c>
      <c r="C315" s="42" t="s">
        <v>15</v>
      </c>
      <c r="D315" s="20" t="s">
        <v>84</v>
      </c>
      <c r="E315" s="21">
        <v>220</v>
      </c>
      <c r="F315" s="22">
        <v>16.190000000000001</v>
      </c>
      <c r="G315" s="22">
        <v>6.51</v>
      </c>
      <c r="H315" s="22">
        <v>18.649999999999999</v>
      </c>
      <c r="I315" s="23">
        <v>240.24</v>
      </c>
      <c r="J315" s="52">
        <v>284</v>
      </c>
    </row>
    <row r="316" spans="1:10" ht="15.75">
      <c r="A316" s="5"/>
      <c r="B316" s="6"/>
      <c r="C316" s="40"/>
      <c r="D316" s="20" t="s">
        <v>110</v>
      </c>
      <c r="E316" s="21">
        <v>200</v>
      </c>
      <c r="F316" s="22">
        <v>0.9</v>
      </c>
      <c r="G316" s="22">
        <v>0.1</v>
      </c>
      <c r="H316" s="22">
        <v>32</v>
      </c>
      <c r="I316" s="23">
        <v>128</v>
      </c>
      <c r="J316" s="52">
        <v>348</v>
      </c>
    </row>
    <row r="317" spans="1:10" ht="15.75">
      <c r="A317" s="5"/>
      <c r="B317" s="6"/>
      <c r="C317" s="40"/>
      <c r="D317" s="20" t="s">
        <v>73</v>
      </c>
      <c r="E317" s="21">
        <v>60</v>
      </c>
      <c r="F317" s="22">
        <v>1.6</v>
      </c>
      <c r="G317" s="22">
        <v>0</v>
      </c>
      <c r="H317" s="22">
        <v>9.6</v>
      </c>
      <c r="I317" s="23">
        <v>66</v>
      </c>
      <c r="J317" s="52">
        <v>75</v>
      </c>
    </row>
    <row r="318" spans="1:10" ht="15.75">
      <c r="A318" s="5"/>
      <c r="B318" s="6"/>
      <c r="C318" s="40"/>
      <c r="D318" s="20" t="s">
        <v>9</v>
      </c>
      <c r="E318" s="21">
        <v>25</v>
      </c>
      <c r="F318" s="22">
        <v>1.8</v>
      </c>
      <c r="G318" s="22">
        <v>0.3</v>
      </c>
      <c r="H318" s="22">
        <v>9.1</v>
      </c>
      <c r="I318" s="23">
        <v>64</v>
      </c>
      <c r="J318" s="52" t="s">
        <v>31</v>
      </c>
    </row>
    <row r="319" spans="1:10" ht="15">
      <c r="A319" s="7"/>
      <c r="B319" s="8"/>
      <c r="C319" s="41"/>
      <c r="D319" s="9"/>
      <c r="E319" s="16">
        <f>SUM(E315:E318)</f>
        <v>505</v>
      </c>
      <c r="F319" s="16">
        <f>SUM(F315:F318)</f>
        <v>20.490000000000002</v>
      </c>
      <c r="G319" s="16">
        <f>SUM(G315:G318)</f>
        <v>6.9099999999999993</v>
      </c>
      <c r="H319" s="16">
        <f>SUM(H315:H318)</f>
        <v>69.349999999999994</v>
      </c>
      <c r="I319" s="16">
        <f>SUM(I315:I318)</f>
        <v>498.24</v>
      </c>
      <c r="J319" s="55"/>
    </row>
    <row r="320" spans="1:10" ht="15.75">
      <c r="A320" s="10">
        <f>A300</f>
        <v>2</v>
      </c>
      <c r="B320" s="11">
        <f>B300</f>
        <v>6</v>
      </c>
      <c r="C320" s="43" t="s">
        <v>16</v>
      </c>
      <c r="D320" s="20" t="s">
        <v>93</v>
      </c>
      <c r="E320" s="21">
        <v>200</v>
      </c>
      <c r="F320" s="22">
        <v>5.8</v>
      </c>
      <c r="G320" s="22">
        <v>5</v>
      </c>
      <c r="H320" s="22">
        <v>8</v>
      </c>
      <c r="I320" s="22">
        <v>111.5</v>
      </c>
      <c r="J320" s="52">
        <v>386</v>
      </c>
    </row>
    <row r="321" spans="1:10" ht="15">
      <c r="A321" s="7"/>
      <c r="B321" s="8"/>
      <c r="C321" s="41"/>
      <c r="D321" s="9"/>
      <c r="E321" s="16">
        <f>SUM(E320:E320)</f>
        <v>200</v>
      </c>
      <c r="F321" s="16">
        <f>SUM(F320:F320)</f>
        <v>5.8</v>
      </c>
      <c r="G321" s="16">
        <f>SUM(G320:G320)</f>
        <v>5</v>
      </c>
      <c r="H321" s="16">
        <f>SUM(H320:H320)</f>
        <v>8</v>
      </c>
      <c r="I321" s="16">
        <f>SUM(I320:I320)</f>
        <v>111.5</v>
      </c>
      <c r="J321" s="56"/>
    </row>
    <row r="322" spans="1:10" ht="27.4" customHeight="1" thickBot="1">
      <c r="A322" s="32">
        <f>A300</f>
        <v>2</v>
      </c>
      <c r="B322" s="33">
        <f>B300</f>
        <v>6</v>
      </c>
      <c r="C322" s="12" t="s">
        <v>94</v>
      </c>
      <c r="D322" s="13"/>
      <c r="E322" s="17">
        <f>E304+E311+E314+E319+E321</f>
        <v>2285</v>
      </c>
      <c r="F322" s="17">
        <f>F304+F311+F314+F319+F321</f>
        <v>82.06</v>
      </c>
      <c r="G322" s="17">
        <f>G304+G311+G314+G319+G321</f>
        <v>60.91</v>
      </c>
      <c r="H322" s="17">
        <f>H304+H311+H314+H319+H321</f>
        <v>283.54999999999995</v>
      </c>
      <c r="I322" s="17">
        <f>I304+I311+I314+I319+I321</f>
        <v>2326.2399999999998</v>
      </c>
      <c r="J322" s="66"/>
    </row>
    <row r="323" spans="1:10" ht="31.5">
      <c r="A323" s="3">
        <v>2</v>
      </c>
      <c r="B323" s="4">
        <v>7</v>
      </c>
      <c r="C323" s="39" t="s">
        <v>7</v>
      </c>
      <c r="D323" s="60" t="s">
        <v>43</v>
      </c>
      <c r="E323" s="61">
        <v>200</v>
      </c>
      <c r="F323" s="62">
        <v>7.9</v>
      </c>
      <c r="G323" s="62">
        <v>17.899999999999999</v>
      </c>
      <c r="H323" s="62">
        <v>30.9</v>
      </c>
      <c r="I323" s="63">
        <v>101</v>
      </c>
      <c r="J323" s="64">
        <v>120</v>
      </c>
    </row>
    <row r="324" spans="1:10" ht="15.75">
      <c r="A324" s="5"/>
      <c r="B324" s="6"/>
      <c r="C324" s="40"/>
      <c r="D324" s="20" t="s">
        <v>20</v>
      </c>
      <c r="E324" s="21">
        <v>200</v>
      </c>
      <c r="F324" s="22">
        <v>3.7</v>
      </c>
      <c r="G324" s="22">
        <v>3.9</v>
      </c>
      <c r="H324" s="22">
        <v>15.8</v>
      </c>
      <c r="I324" s="23">
        <v>147</v>
      </c>
      <c r="J324" s="52">
        <v>370</v>
      </c>
    </row>
    <row r="325" spans="1:10" ht="15.75">
      <c r="A325" s="5"/>
      <c r="B325" s="6"/>
      <c r="C325" s="40"/>
      <c r="D325" s="20" t="s">
        <v>13</v>
      </c>
      <c r="E325" s="21">
        <v>30</v>
      </c>
      <c r="F325" s="22">
        <v>2.4</v>
      </c>
      <c r="G325" s="22">
        <v>0.3</v>
      </c>
      <c r="H325" s="22">
        <v>14.9</v>
      </c>
      <c r="I325" s="23">
        <v>76</v>
      </c>
      <c r="J325" s="52"/>
    </row>
    <row r="326" spans="1:10" ht="15.75">
      <c r="A326" s="5"/>
      <c r="B326" s="6"/>
      <c r="C326" s="40"/>
      <c r="D326" s="20" t="s">
        <v>95</v>
      </c>
      <c r="E326" s="21">
        <v>30</v>
      </c>
      <c r="F326" s="22">
        <v>6.9</v>
      </c>
      <c r="G326" s="22">
        <v>8.6999999999999993</v>
      </c>
      <c r="H326" s="22">
        <v>0</v>
      </c>
      <c r="I326" s="23">
        <v>108</v>
      </c>
      <c r="J326" s="52">
        <v>15</v>
      </c>
    </row>
    <row r="327" spans="1:10" ht="15.75">
      <c r="A327" s="5"/>
      <c r="B327" s="6"/>
      <c r="C327" s="40"/>
      <c r="D327" s="20" t="s">
        <v>45</v>
      </c>
      <c r="E327" s="21">
        <v>40</v>
      </c>
      <c r="F327" s="22">
        <v>2.2000000000000002</v>
      </c>
      <c r="G327" s="22">
        <v>8.8000000000000007</v>
      </c>
      <c r="H327" s="22">
        <v>26.4</v>
      </c>
      <c r="I327" s="23">
        <v>170</v>
      </c>
      <c r="J327" s="52" t="s">
        <v>31</v>
      </c>
    </row>
    <row r="328" spans="1:10" ht="15">
      <c r="A328" s="7"/>
      <c r="B328" s="8"/>
      <c r="C328" s="41"/>
      <c r="D328" s="24"/>
      <c r="E328" s="25">
        <f>SUM(E323:E327)</f>
        <v>500</v>
      </c>
      <c r="F328" s="25">
        <f>SUM(F323:F327)</f>
        <v>23.1</v>
      </c>
      <c r="G328" s="25">
        <f>SUM(G323:G327)</f>
        <v>39.599999999999994</v>
      </c>
      <c r="H328" s="25">
        <f>SUM(H323:H327)</f>
        <v>88</v>
      </c>
      <c r="I328" s="25">
        <f>SUM(I323:I327)</f>
        <v>602</v>
      </c>
      <c r="J328" s="53"/>
    </row>
    <row r="329" spans="1:10" ht="15.75">
      <c r="A329" s="10">
        <f>A323</f>
        <v>2</v>
      </c>
      <c r="B329" s="11">
        <f>B323</f>
        <v>7</v>
      </c>
      <c r="C329" s="42" t="s">
        <v>10</v>
      </c>
      <c r="D329" s="20" t="s">
        <v>88</v>
      </c>
      <c r="E329" s="21">
        <v>250</v>
      </c>
      <c r="F329" s="22">
        <v>1.8</v>
      </c>
      <c r="G329" s="22">
        <v>5.5</v>
      </c>
      <c r="H329" s="22">
        <v>7</v>
      </c>
      <c r="I329" s="23">
        <v>102</v>
      </c>
      <c r="J329" s="52">
        <v>93</v>
      </c>
    </row>
    <row r="330" spans="1:10" ht="15.75">
      <c r="A330" s="5"/>
      <c r="B330" s="6"/>
      <c r="C330" s="40"/>
      <c r="D330" s="20" t="s">
        <v>33</v>
      </c>
      <c r="E330" s="21">
        <v>200</v>
      </c>
      <c r="F330" s="22">
        <v>18.3</v>
      </c>
      <c r="G330" s="22">
        <v>23.4</v>
      </c>
      <c r="H330" s="22">
        <v>27.8</v>
      </c>
      <c r="I330" s="23">
        <v>485</v>
      </c>
      <c r="J330" s="52">
        <v>265</v>
      </c>
    </row>
    <row r="331" spans="1:10" ht="17.100000000000001" customHeight="1">
      <c r="A331" s="5"/>
      <c r="B331" s="6"/>
      <c r="C331" s="40"/>
      <c r="D331" s="20" t="s">
        <v>34</v>
      </c>
      <c r="E331" s="21">
        <v>60</v>
      </c>
      <c r="F331" s="22">
        <v>2.16</v>
      </c>
      <c r="G331" s="22">
        <v>0.12</v>
      </c>
      <c r="H331" s="22">
        <v>11.76</v>
      </c>
      <c r="I331" s="23">
        <v>25.2</v>
      </c>
      <c r="J331" s="52">
        <v>28</v>
      </c>
    </row>
    <row r="332" spans="1:10" ht="15.75">
      <c r="A332" s="5"/>
      <c r="B332" s="6"/>
      <c r="C332" s="40"/>
      <c r="D332" s="20" t="s">
        <v>12</v>
      </c>
      <c r="E332" s="21">
        <v>200</v>
      </c>
      <c r="F332" s="22">
        <v>0.9</v>
      </c>
      <c r="G332" s="22">
        <v>0.1</v>
      </c>
      <c r="H332" s="22">
        <v>32</v>
      </c>
      <c r="I332" s="23">
        <v>128</v>
      </c>
      <c r="J332" s="52">
        <v>348</v>
      </c>
    </row>
    <row r="333" spans="1:10" ht="15.75">
      <c r="A333" s="5"/>
      <c r="B333" s="6"/>
      <c r="C333" s="40"/>
      <c r="D333" s="20" t="s">
        <v>9</v>
      </c>
      <c r="E333" s="21">
        <v>25</v>
      </c>
      <c r="F333" s="22">
        <v>1.8</v>
      </c>
      <c r="G333" s="22">
        <v>0.3</v>
      </c>
      <c r="H333" s="22">
        <v>9.1</v>
      </c>
      <c r="I333" s="23">
        <v>64</v>
      </c>
      <c r="J333" s="52" t="s">
        <v>31</v>
      </c>
    </row>
    <row r="334" spans="1:10" ht="15.75">
      <c r="A334" s="5"/>
      <c r="B334" s="6"/>
      <c r="C334" s="40"/>
      <c r="D334" s="20" t="s">
        <v>13</v>
      </c>
      <c r="E334" s="21">
        <v>25</v>
      </c>
      <c r="F334" s="22">
        <v>2</v>
      </c>
      <c r="G334" s="22">
        <v>0.3</v>
      </c>
      <c r="H334" s="22">
        <v>12.4</v>
      </c>
      <c r="I334" s="23">
        <v>66</v>
      </c>
      <c r="J334" s="52" t="s">
        <v>31</v>
      </c>
    </row>
    <row r="335" spans="1:10" ht="15">
      <c r="A335" s="7"/>
      <c r="B335" s="8"/>
      <c r="C335" s="41"/>
      <c r="D335" s="14"/>
      <c r="E335" s="18">
        <f>SUM(E329:E334)</f>
        <v>760</v>
      </c>
      <c r="F335" s="18">
        <f>SUM(F329:F334)</f>
        <v>26.96</v>
      </c>
      <c r="G335" s="18">
        <f>SUM(G329:G334)</f>
        <v>29.720000000000002</v>
      </c>
      <c r="H335" s="18">
        <f>SUM(H329:H334)</f>
        <v>100.06</v>
      </c>
      <c r="I335" s="18">
        <f>SUM(I329:I334)</f>
        <v>870.2</v>
      </c>
      <c r="J335" s="53"/>
    </row>
    <row r="336" spans="1:10" ht="31.5">
      <c r="A336" s="10">
        <f>A323</f>
        <v>2</v>
      </c>
      <c r="B336" s="11">
        <f>B323</f>
        <v>7</v>
      </c>
      <c r="C336" s="42" t="s">
        <v>14</v>
      </c>
      <c r="D336" s="20" t="s">
        <v>36</v>
      </c>
      <c r="E336" s="21">
        <v>100</v>
      </c>
      <c r="F336" s="22">
        <v>11</v>
      </c>
      <c r="G336" s="22">
        <v>9.3000000000000007</v>
      </c>
      <c r="H336" s="22">
        <v>25</v>
      </c>
      <c r="I336" s="23">
        <v>128</v>
      </c>
      <c r="J336" s="52" t="s">
        <v>37</v>
      </c>
    </row>
    <row r="337" spans="1:10" ht="15.75">
      <c r="A337" s="5"/>
      <c r="B337" s="6"/>
      <c r="C337" s="40"/>
      <c r="D337" s="20" t="s">
        <v>23</v>
      </c>
      <c r="E337" s="21">
        <v>200</v>
      </c>
      <c r="F337" s="22">
        <v>3.6</v>
      </c>
      <c r="G337" s="22">
        <v>4</v>
      </c>
      <c r="H337" s="22">
        <v>24.9</v>
      </c>
      <c r="I337" s="23">
        <v>135</v>
      </c>
      <c r="J337" s="52">
        <v>370</v>
      </c>
    </row>
    <row r="338" spans="1:10" ht="15">
      <c r="A338" s="7"/>
      <c r="B338" s="8"/>
      <c r="C338" s="41"/>
      <c r="D338" s="14"/>
      <c r="E338" s="18">
        <f>SUM(E336:E337)</f>
        <v>300</v>
      </c>
      <c r="F338" s="18">
        <f>SUM(F336:F337)</f>
        <v>14.6</v>
      </c>
      <c r="G338" s="18">
        <f>SUM(G336:G337)</f>
        <v>13.3</v>
      </c>
      <c r="H338" s="18">
        <f>SUM(H336:H337)</f>
        <v>49.9</v>
      </c>
      <c r="I338" s="18">
        <f>SUM(I336:I337)</f>
        <v>263</v>
      </c>
      <c r="J338" s="53"/>
    </row>
    <row r="339" spans="1:10" ht="31.5">
      <c r="A339" s="10">
        <f>A323</f>
        <v>2</v>
      </c>
      <c r="B339" s="11">
        <f>B323</f>
        <v>7</v>
      </c>
      <c r="C339" s="42" t="s">
        <v>15</v>
      </c>
      <c r="D339" s="20" t="s">
        <v>38</v>
      </c>
      <c r="E339" s="21">
        <v>250</v>
      </c>
      <c r="F339" s="22">
        <v>12</v>
      </c>
      <c r="G339" s="22">
        <v>16</v>
      </c>
      <c r="H339" s="22">
        <v>10.6</v>
      </c>
      <c r="I339" s="23">
        <v>240</v>
      </c>
      <c r="J339" s="52">
        <v>284</v>
      </c>
    </row>
    <row r="340" spans="1:10" ht="15.75">
      <c r="A340" s="5"/>
      <c r="B340" s="6"/>
      <c r="C340" s="40"/>
      <c r="D340" s="20" t="s">
        <v>35</v>
      </c>
      <c r="E340" s="21">
        <v>200</v>
      </c>
      <c r="F340" s="22">
        <v>1</v>
      </c>
      <c r="G340" s="22">
        <v>0.2</v>
      </c>
      <c r="H340" s="22">
        <v>20.2</v>
      </c>
      <c r="I340" s="23">
        <v>88</v>
      </c>
      <c r="J340" s="52">
        <v>389</v>
      </c>
    </row>
    <row r="341" spans="1:10" ht="15.75">
      <c r="A341" s="5"/>
      <c r="B341" s="6"/>
      <c r="C341" s="40"/>
      <c r="D341" s="20" t="s">
        <v>9</v>
      </c>
      <c r="E341" s="21">
        <v>25</v>
      </c>
      <c r="F341" s="22">
        <v>1.8</v>
      </c>
      <c r="G341" s="22">
        <v>0.3</v>
      </c>
      <c r="H341" s="22">
        <v>9.1</v>
      </c>
      <c r="I341" s="23">
        <v>64</v>
      </c>
      <c r="J341" s="52" t="s">
        <v>31</v>
      </c>
    </row>
    <row r="342" spans="1:10" ht="15.75">
      <c r="A342" s="5"/>
      <c r="B342" s="6"/>
      <c r="C342" s="40"/>
      <c r="D342" s="20" t="s">
        <v>13</v>
      </c>
      <c r="E342" s="21">
        <v>25</v>
      </c>
      <c r="F342" s="22">
        <v>2</v>
      </c>
      <c r="G342" s="22">
        <v>0.3</v>
      </c>
      <c r="H342" s="22">
        <v>12.4</v>
      </c>
      <c r="I342" s="23">
        <v>66</v>
      </c>
      <c r="J342" s="52" t="s">
        <v>31</v>
      </c>
    </row>
    <row r="343" spans="1:10" ht="15">
      <c r="A343" s="7"/>
      <c r="B343" s="8"/>
      <c r="C343" s="41"/>
      <c r="D343" s="9"/>
      <c r="E343" s="16">
        <f>SUM(E339:E342)</f>
        <v>500</v>
      </c>
      <c r="F343" s="16">
        <f>SUM(F339:F342)</f>
        <v>16.8</v>
      </c>
      <c r="G343" s="16">
        <f>SUM(G339:G342)</f>
        <v>16.8</v>
      </c>
      <c r="H343" s="16">
        <f>SUM(H339:H342)</f>
        <v>52.3</v>
      </c>
      <c r="I343" s="16">
        <f>SUM(I339:I342)</f>
        <v>458</v>
      </c>
      <c r="J343" s="55"/>
    </row>
    <row r="344" spans="1:10" ht="15.75">
      <c r="A344" s="10">
        <f>A323</f>
        <v>2</v>
      </c>
      <c r="B344" s="11">
        <f>B323</f>
        <v>7</v>
      </c>
      <c r="C344" s="43" t="s">
        <v>16</v>
      </c>
      <c r="D344" s="28" t="s">
        <v>74</v>
      </c>
      <c r="E344" s="29">
        <v>200</v>
      </c>
      <c r="F344" s="30">
        <v>5.6</v>
      </c>
      <c r="G344" s="30">
        <v>8</v>
      </c>
      <c r="H344" s="30">
        <v>8.4</v>
      </c>
      <c r="I344" s="30">
        <v>117</v>
      </c>
      <c r="J344" s="52">
        <v>386</v>
      </c>
    </row>
    <row r="345" spans="1:10" ht="15">
      <c r="A345" s="7"/>
      <c r="B345" s="8"/>
      <c r="C345" s="41"/>
      <c r="D345" s="9"/>
      <c r="E345" s="16">
        <f>SUM(E344:E344)</f>
        <v>200</v>
      </c>
      <c r="F345" s="16">
        <f>SUM(F344:F344)</f>
        <v>5.6</v>
      </c>
      <c r="G345" s="16">
        <f>SUM(G344:G344)</f>
        <v>8</v>
      </c>
      <c r="H345" s="16">
        <f>SUM(H344:H344)</f>
        <v>8.4</v>
      </c>
      <c r="I345" s="16">
        <f>SUM(I344:I344)</f>
        <v>117</v>
      </c>
      <c r="J345" s="56"/>
    </row>
    <row r="346" spans="1:10" ht="26.65" customHeight="1" thickBot="1">
      <c r="A346" s="32">
        <f>A323</f>
        <v>2</v>
      </c>
      <c r="B346" s="33">
        <f>B323</f>
        <v>7</v>
      </c>
      <c r="C346" s="12" t="s">
        <v>101</v>
      </c>
      <c r="D346" s="13"/>
      <c r="E346" s="17">
        <f>E328+E335+E338+E343+E345</f>
        <v>2260</v>
      </c>
      <c r="F346" s="17">
        <f>F328+F335+F338+F343+F345</f>
        <v>87.059999999999988</v>
      </c>
      <c r="G346" s="17">
        <f>G328+G335+G338+G343+G345</f>
        <v>107.41999999999999</v>
      </c>
      <c r="H346" s="17">
        <f>H328+H335+H338+H343+H345</f>
        <v>298.65999999999997</v>
      </c>
      <c r="I346" s="17">
        <f>I328+I335+I338+I343+I345</f>
        <v>2310.1999999999998</v>
      </c>
      <c r="J346" s="66"/>
    </row>
    <row r="347" spans="1:10" ht="27.95" customHeight="1" thickBot="1">
      <c r="A347" s="74"/>
      <c r="B347" s="75"/>
      <c r="C347" s="76" t="s">
        <v>103</v>
      </c>
      <c r="D347" s="77"/>
      <c r="E347" s="78">
        <f>E204+E228+E251+E273+E299+E322+E346</f>
        <v>16000</v>
      </c>
      <c r="F347" s="78">
        <f>F204+F228+F251+F273+F299+F322+F346</f>
        <v>582.87</v>
      </c>
      <c r="G347" s="78">
        <f>G204+G228+G251+G273+G299+G322+G346</f>
        <v>587.16999999999996</v>
      </c>
      <c r="H347" s="78">
        <f>H204+H228+H251+H273+H299+H322+H346</f>
        <v>2233.6600000000003</v>
      </c>
      <c r="I347" s="78">
        <f>I204+I228+I251+I273+I299+I322+I346</f>
        <v>16459.689999999999</v>
      </c>
      <c r="J347" s="79"/>
    </row>
    <row r="348" spans="1:10" ht="27.95" customHeight="1" thickBot="1">
      <c r="A348" s="74"/>
      <c r="B348" s="75"/>
      <c r="C348" s="76" t="s">
        <v>111</v>
      </c>
      <c r="D348" s="77"/>
      <c r="E348" s="78">
        <f>E179+E347</f>
        <v>32325</v>
      </c>
      <c r="F348" s="78">
        <f>F179+F347</f>
        <v>1160.9699999999998</v>
      </c>
      <c r="G348" s="78">
        <f>G179+G347</f>
        <v>1142.3600000000001</v>
      </c>
      <c r="H348" s="78">
        <f>H179+H347</f>
        <v>4560.8500000000004</v>
      </c>
      <c r="I348" s="78">
        <f>I179+I347</f>
        <v>32915.279999999999</v>
      </c>
      <c r="J348" s="79"/>
    </row>
    <row r="349" spans="1:10" ht="41.1" customHeight="1" thickBot="1">
      <c r="A349" s="74"/>
      <c r="B349" s="75"/>
      <c r="C349" s="76" t="s">
        <v>112</v>
      </c>
      <c r="D349" s="77"/>
      <c r="E349" s="78">
        <f>E348/14</f>
        <v>2308.9285714285716</v>
      </c>
      <c r="F349" s="78">
        <f>F348/14</f>
        <v>82.926428571428559</v>
      </c>
      <c r="G349" s="78">
        <f>G348/14</f>
        <v>81.59714285714287</v>
      </c>
      <c r="H349" s="78">
        <f>H348/14</f>
        <v>325.77500000000003</v>
      </c>
      <c r="I349" s="78">
        <f>I348/14</f>
        <v>2351.0914285714284</v>
      </c>
      <c r="J349" s="79"/>
    </row>
    <row r="350" spans="1:10" ht="16.5" customHeight="1">
      <c r="A350" s="35"/>
      <c r="B350" s="35"/>
      <c r="C350" s="36"/>
      <c r="D350" s="37"/>
      <c r="E350" s="38"/>
      <c r="F350" s="38"/>
      <c r="G350" s="38"/>
      <c r="H350" s="38"/>
      <c r="I350" s="38"/>
      <c r="J350" s="34"/>
    </row>
  </sheetData>
  <mergeCells count="11">
    <mergeCell ref="C1:E1"/>
    <mergeCell ref="H1:K1"/>
    <mergeCell ref="H2:K2"/>
    <mergeCell ref="F5:H5"/>
    <mergeCell ref="I5:I6"/>
    <mergeCell ref="J5:J6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2025-08-29T10:35:53Z</dcterms:modified>
</cp:coreProperties>
</file>