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93" i="1" l="1"/>
  <c r="L586" i="1"/>
  <c r="L579" i="1"/>
  <c r="L574" i="1"/>
  <c r="L564" i="1"/>
  <c r="L560" i="1"/>
  <c r="L551" i="1"/>
  <c r="L544" i="1"/>
  <c r="L537" i="1"/>
  <c r="L532" i="1"/>
  <c r="L522" i="1"/>
  <c r="L518" i="1"/>
  <c r="L509" i="1"/>
  <c r="L502" i="1"/>
  <c r="L495" i="1"/>
  <c r="L490" i="1"/>
  <c r="L480" i="1"/>
  <c r="L476" i="1"/>
  <c r="L467" i="1"/>
  <c r="L460" i="1"/>
  <c r="L453" i="1"/>
  <c r="L448" i="1"/>
  <c r="L438" i="1"/>
  <c r="L434" i="1"/>
  <c r="L425" i="1"/>
  <c r="L418" i="1"/>
  <c r="L411" i="1"/>
  <c r="L406" i="1"/>
  <c r="L396" i="1"/>
  <c r="L392" i="1"/>
  <c r="L383" i="1"/>
  <c r="L376" i="1"/>
  <c r="L369" i="1"/>
  <c r="L364" i="1"/>
  <c r="L354" i="1"/>
  <c r="L350" i="1"/>
  <c r="L341" i="1"/>
  <c r="L334" i="1"/>
  <c r="L327" i="1"/>
  <c r="L322" i="1"/>
  <c r="L312" i="1"/>
  <c r="L308" i="1"/>
  <c r="L299" i="1"/>
  <c r="L292" i="1"/>
  <c r="L285" i="1"/>
  <c r="L280" i="1"/>
  <c r="L270" i="1"/>
  <c r="L266" i="1"/>
  <c r="L257" i="1"/>
  <c r="L250" i="1"/>
  <c r="L243" i="1"/>
  <c r="L238" i="1"/>
  <c r="L228" i="1"/>
  <c r="L208" i="1"/>
  <c r="L201" i="1"/>
  <c r="L215" i="1"/>
  <c r="L196" i="1"/>
  <c r="L186" i="1"/>
  <c r="L182" i="1"/>
  <c r="L173" i="1"/>
  <c r="L166" i="1"/>
  <c r="L154" i="1"/>
  <c r="L144" i="1"/>
  <c r="L131" i="1"/>
  <c r="L124" i="1"/>
  <c r="J112" i="1"/>
  <c r="I112" i="1"/>
  <c r="L112" i="1"/>
  <c r="L98" i="1"/>
  <c r="L102" i="1"/>
  <c r="L89" i="1"/>
  <c r="L82" i="1"/>
  <c r="L70" i="1"/>
  <c r="L60" i="1"/>
  <c r="L47" i="1"/>
  <c r="L40" i="1"/>
  <c r="L33" i="1"/>
  <c r="L28" i="1"/>
  <c r="L48" i="1" s="1"/>
  <c r="F13" i="1"/>
  <c r="H18" i="1"/>
  <c r="L18" i="1"/>
  <c r="I18" i="1"/>
  <c r="J18" i="1"/>
  <c r="G18" i="1"/>
  <c r="F18" i="1"/>
  <c r="L216" i="1" l="1"/>
  <c r="L13" i="1"/>
  <c r="J48" i="1" l="1"/>
  <c r="H16" i="1"/>
  <c r="B594" i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F574" i="1"/>
  <c r="B565" i="1"/>
  <c r="A565" i="1"/>
  <c r="J564" i="1"/>
  <c r="I564" i="1"/>
  <c r="H564" i="1"/>
  <c r="G564" i="1"/>
  <c r="F564" i="1"/>
  <c r="B561" i="1"/>
  <c r="A561" i="1"/>
  <c r="J560" i="1"/>
  <c r="I560" i="1"/>
  <c r="H560" i="1"/>
  <c r="G560" i="1"/>
  <c r="F560" i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J518" i="1"/>
  <c r="I518" i="1"/>
  <c r="H518" i="1"/>
  <c r="G518" i="1"/>
  <c r="F518" i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J476" i="1"/>
  <c r="I476" i="1"/>
  <c r="H476" i="1"/>
  <c r="G476" i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J438" i="1"/>
  <c r="I438" i="1"/>
  <c r="H438" i="1"/>
  <c r="G438" i="1"/>
  <c r="F438" i="1"/>
  <c r="B435" i="1"/>
  <c r="A435" i="1"/>
  <c r="J434" i="1"/>
  <c r="I434" i="1"/>
  <c r="H434" i="1"/>
  <c r="G434" i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J392" i="1"/>
  <c r="I392" i="1"/>
  <c r="H392" i="1"/>
  <c r="G392" i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J350" i="1"/>
  <c r="I350" i="1"/>
  <c r="H350" i="1"/>
  <c r="G350" i="1"/>
  <c r="F350" i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J308" i="1"/>
  <c r="I308" i="1"/>
  <c r="H308" i="1"/>
  <c r="G308" i="1"/>
  <c r="F308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J266" i="1"/>
  <c r="I266" i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H112" i="1"/>
  <c r="G112" i="1"/>
  <c r="F112" i="1"/>
  <c r="B103" i="1"/>
  <c r="A103" i="1"/>
  <c r="I102" i="1"/>
  <c r="H102" i="1"/>
  <c r="G102" i="1"/>
  <c r="F102" i="1"/>
  <c r="B99" i="1"/>
  <c r="A99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G28" i="1"/>
  <c r="F28" i="1"/>
  <c r="B19" i="1"/>
  <c r="A19" i="1"/>
  <c r="B14" i="1"/>
  <c r="A14" i="1"/>
  <c r="J13" i="1"/>
  <c r="I13" i="1"/>
  <c r="H13" i="1"/>
  <c r="G13" i="1"/>
  <c r="I594" i="1" l="1"/>
  <c r="J594" i="1"/>
  <c r="F594" i="1"/>
  <c r="H594" i="1"/>
  <c r="G594" i="1"/>
  <c r="J552" i="1"/>
  <c r="I552" i="1"/>
  <c r="H552" i="1"/>
  <c r="G552" i="1"/>
  <c r="F552" i="1"/>
  <c r="I510" i="1"/>
  <c r="J510" i="1"/>
  <c r="H510" i="1"/>
  <c r="G510" i="1"/>
  <c r="F510" i="1"/>
  <c r="I468" i="1"/>
  <c r="H468" i="1"/>
  <c r="G468" i="1"/>
  <c r="F468" i="1"/>
  <c r="J468" i="1"/>
  <c r="J426" i="1"/>
  <c r="I426" i="1"/>
  <c r="H426" i="1"/>
  <c r="G426" i="1"/>
  <c r="F426" i="1"/>
  <c r="J384" i="1"/>
  <c r="I384" i="1"/>
  <c r="H384" i="1"/>
  <c r="G384" i="1"/>
  <c r="F384" i="1"/>
  <c r="H342" i="1"/>
  <c r="G342" i="1"/>
  <c r="F342" i="1"/>
  <c r="J342" i="1"/>
  <c r="I342" i="1"/>
  <c r="F300" i="1"/>
  <c r="J300" i="1"/>
  <c r="I300" i="1"/>
  <c r="H300" i="1"/>
  <c r="G300" i="1"/>
  <c r="J258" i="1"/>
  <c r="I258" i="1"/>
  <c r="H258" i="1"/>
  <c r="G258" i="1"/>
  <c r="F258" i="1"/>
  <c r="G216" i="1"/>
  <c r="F216" i="1"/>
  <c r="H216" i="1"/>
  <c r="J216" i="1"/>
  <c r="I216" i="1"/>
  <c r="H174" i="1"/>
  <c r="I174" i="1"/>
  <c r="G174" i="1"/>
  <c r="F174" i="1"/>
  <c r="J132" i="1"/>
  <c r="I132" i="1"/>
  <c r="H132" i="1"/>
  <c r="G132" i="1"/>
  <c r="F132" i="1"/>
  <c r="F90" i="1"/>
  <c r="G90" i="1"/>
  <c r="J90" i="1"/>
  <c r="H90" i="1"/>
  <c r="I90" i="1"/>
  <c r="F48" i="1"/>
  <c r="I48" i="1"/>
  <c r="H48" i="1"/>
  <c r="G48" i="1"/>
  <c r="G595" i="1" l="1"/>
  <c r="J595" i="1"/>
  <c r="I595" i="1"/>
  <c r="F595" i="1"/>
  <c r="H595" i="1"/>
  <c r="L75" i="1"/>
  <c r="L90" i="1" s="1"/>
  <c r="L117" i="1"/>
  <c r="L132" i="1" s="1"/>
  <c r="L159" i="1"/>
  <c r="L174" i="1" s="1"/>
  <c r="L258" i="1"/>
  <c r="L300" i="1"/>
  <c r="L342" i="1"/>
  <c r="L384" i="1"/>
  <c r="L426" i="1"/>
  <c r="L468" i="1"/>
  <c r="L510" i="1"/>
  <c r="L552" i="1"/>
  <c r="L594" i="1"/>
  <c r="L595" i="1" l="1"/>
</calcChain>
</file>

<file path=xl/sharedStrings.xml><?xml version="1.0" encoding="utf-8"?>
<sst xmlns="http://schemas.openxmlformats.org/spreadsheetml/2006/main" count="793" uniqueCount="157">
  <si>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</si>
  <si>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</si>
  <si>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</si>
  <si>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</si>
  <si>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</si>
  <si>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</si>
  <si>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</si>
  <si>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</si>
  <si>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</si>
  <si>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</si>
  <si>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</si>
  <si>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</si>
  <si>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</si>
  <si>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</si>
  <si>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</si>
  <si>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</si>
  <si>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</si>
  <si>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</si>
  <si>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</si>
  <si>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</si>
  <si>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</si>
  <si>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</si>
  <si>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</si>
  <si>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</si>
  <si>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</si>
  <si>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</si>
  <si>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</si>
  <si>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</si>
  <si>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</si>
  <si>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</si>
  <si>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</si>
  <si>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</si>
  <si>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</si>
  <si>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</si>
  <si>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</si>
  <si>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</si>
  <si>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</si>
  <si>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</si>
  <si>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</si>
  <si>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</si>
  <si>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</si>
  <si>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</si>
  <si>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</si>
  <si>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</si>
  <si>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</si>
  <si>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ГБОУ Республики Марий Эл "Козьмодемьянская школа-интернат" </t>
  </si>
  <si>
    <t>Директор</t>
  </si>
  <si>
    <t>Новоселов А.Г</t>
  </si>
  <si>
    <t>каша геркулесовая с маслом</t>
  </si>
  <si>
    <t>кофейный напиток с молоком</t>
  </si>
  <si>
    <t>пшеничный с горячим сыром</t>
  </si>
  <si>
    <t>яйцо вареное</t>
  </si>
  <si>
    <t>чай с сахором</t>
  </si>
  <si>
    <t>пшеничный</t>
  </si>
  <si>
    <t>икра морковная</t>
  </si>
  <si>
    <t>Птица отварная</t>
  </si>
  <si>
    <t>Макаронные изделия отварные</t>
  </si>
  <si>
    <t>Сок фруктовый</t>
  </si>
  <si>
    <t>ржаной</t>
  </si>
  <si>
    <t>Коржик молочный</t>
  </si>
  <si>
    <t>Напиток апельсиновый</t>
  </si>
  <si>
    <t>Плов из отварной говядины</t>
  </si>
  <si>
    <t>Компот из сушёных яблок</t>
  </si>
  <si>
    <t>снежок</t>
  </si>
  <si>
    <t>Каша пшеничная на молоке с маслом</t>
  </si>
  <si>
    <t>Какао на молоке</t>
  </si>
  <si>
    <t>Бутерброд с маслом</t>
  </si>
  <si>
    <t>щи из свежей капусты с мясными консервами и сметаной</t>
  </si>
  <si>
    <t>Молоко</t>
  </si>
  <si>
    <t>Пирожок печёный с картофелем</t>
  </si>
  <si>
    <t>Икра свекольная</t>
  </si>
  <si>
    <t>Суп картофельный с бобовыми и мясом цыплят</t>
  </si>
  <si>
    <t>Рыба тушёная в томате с овощами</t>
  </si>
  <si>
    <t>Картофельное пюре</t>
  </si>
  <si>
    <t>Напиток лимонный</t>
  </si>
  <si>
    <t>Вафли</t>
  </si>
  <si>
    <t>Сок яблочный</t>
  </si>
  <si>
    <t>Голубцы ленивые</t>
  </si>
  <si>
    <t>Компот изюмом</t>
  </si>
  <si>
    <t>йогурт</t>
  </si>
  <si>
    <t>Каша манная на молоке с маслом</t>
  </si>
  <si>
    <t>Чай сладкий с лимоном</t>
  </si>
  <si>
    <t>Печенье</t>
  </si>
  <si>
    <t>Булочка домашняя</t>
  </si>
  <si>
    <t>Компот из чернослива</t>
  </si>
  <si>
    <t>Капуста тушёная</t>
  </si>
  <si>
    <t>Суп картофельный с рыбными консервами</t>
  </si>
  <si>
    <t>Гуляш из говядины</t>
  </si>
  <si>
    <t>Каша гречневая</t>
  </si>
  <si>
    <t>Сок грушевый</t>
  </si>
  <si>
    <t>Запеканка из творога с молочным соусом</t>
  </si>
  <si>
    <t>Компот из кураги</t>
  </si>
  <si>
    <t>223/326</t>
  </si>
  <si>
    <t>Сосиска отварная</t>
  </si>
  <si>
    <t>ряженка</t>
  </si>
  <si>
    <t>Суп молочный с макаронными изделиями и маслом</t>
  </si>
  <si>
    <t>Кофейный напиток с молоком</t>
  </si>
  <si>
    <t>Бутерброд с сыром</t>
  </si>
  <si>
    <t>Пряник</t>
  </si>
  <si>
    <t>Компот из сухофруктов</t>
  </si>
  <si>
    <t>Салат из свеклы</t>
  </si>
  <si>
    <t>Плов из свинины</t>
  </si>
  <si>
    <t>Рассольник с мясом говядины и сметаной</t>
  </si>
  <si>
    <t>Чай с сахаром</t>
  </si>
  <si>
    <t>Омлет</t>
  </si>
  <si>
    <t>Сок виноградный</t>
  </si>
  <si>
    <t>Шницель рыбный рубленный</t>
  </si>
  <si>
    <t>Напиток из шиповника</t>
  </si>
  <si>
    <t>Каша пшённая на молоке с маслом</t>
  </si>
  <si>
    <t>Чай с молоком</t>
  </si>
  <si>
    <t>Бутерброд с повидлом</t>
  </si>
  <si>
    <t>Компот с изюмом</t>
  </si>
  <si>
    <t>Яйцо варёное</t>
  </si>
  <si>
    <t>Борщ с мясом говядины и сметаной</t>
  </si>
  <si>
    <t>Пельмени отварные с маслом</t>
  </si>
  <si>
    <t xml:space="preserve">пшеничный </t>
  </si>
  <si>
    <t>молоко</t>
  </si>
  <si>
    <t>Запеканка картофельная с мясом</t>
  </si>
  <si>
    <t>Каша рисовая на молоке с маслом</t>
  </si>
  <si>
    <t>Щи по уральски</t>
  </si>
  <si>
    <t>Рагу из птицы</t>
  </si>
  <si>
    <t>Сок персиковый</t>
  </si>
  <si>
    <t>печенье</t>
  </si>
  <si>
    <t>Какао с молоком</t>
  </si>
  <si>
    <t>Бутерброд с горячим сыром</t>
  </si>
  <si>
    <t>Бутерброд с джемом</t>
  </si>
  <si>
    <t>Суп с макаронными изделиями и мясом кур</t>
  </si>
  <si>
    <t>Рыба припущенная</t>
  </si>
  <si>
    <t>Пудинг творожный с йогуртом</t>
  </si>
  <si>
    <t>Рис отварной с маслом</t>
  </si>
  <si>
    <t>Биточки паровые</t>
  </si>
  <si>
    <t>Суп молочный с макаронными изделиями</t>
  </si>
  <si>
    <t>Пирожок с картофелем</t>
  </si>
  <si>
    <t>Щи из свежей капусты с мясом и сметаной</t>
  </si>
  <si>
    <t>Каша гречневая рассыпчатая</t>
  </si>
  <si>
    <t>Птица тушёная в соусе с овощами</t>
  </si>
  <si>
    <t>Суп с бобовыми и мясом цыплят</t>
  </si>
  <si>
    <t>Котлеты с соусом</t>
  </si>
  <si>
    <t xml:space="preserve">Макароны отварные </t>
  </si>
  <si>
    <t>Икра морковная</t>
  </si>
  <si>
    <t>Котлета рыбная из сельди</t>
  </si>
  <si>
    <t>Каша геркулесовая на молоке с маслом</t>
  </si>
  <si>
    <t>Бутерброд повидлом</t>
  </si>
  <si>
    <t>Булочка веснушка</t>
  </si>
  <si>
    <t>Жаркое по-домашнему</t>
  </si>
  <si>
    <t>Сок абрикосовый</t>
  </si>
  <si>
    <t>Омлет натуральный</t>
  </si>
  <si>
    <t>Котлета из мяса филе цыплят с соусом красным</t>
  </si>
  <si>
    <t>вафли</t>
  </si>
  <si>
    <t>Щи по- уральски</t>
  </si>
  <si>
    <t>Рулет картофельный с мясом говядины и маслом</t>
  </si>
  <si>
    <t>Компот из изюма</t>
  </si>
  <si>
    <t>Плов с мясом свинины</t>
  </si>
  <si>
    <t>Шницель рубленный рыбный</t>
  </si>
  <si>
    <t>груша</t>
  </si>
  <si>
    <t>сок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</si>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</sst>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13" fillId="0" borderId="0" xfId="0" applyFont="1"/>
    <xf numFmtId="0" fontId="13" fillId="0" borderId="27" xfId="0" applyFont="1" applyBorder="1" applyAlignment="1">
      <alignment vertical="center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" fillId="0" borderId="2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workbookViewId="0">
      <pane xSplit="4" ySplit="5" topLeftCell="E561" activePane="bottomRight" state="frozen"/>
      <selection pane="topRight" activeCell="E1" sqref="E1"/>
      <selection pane="bottomLeft" activeCell="A6" sqref="A6"/>
      <selection pane="bottomRight" activeCell="G441" sqref="G4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45</v>
      </c>
      <c r="D1" s="71"/>
      <c r="E1" s="71"/>
      <c r="F1" s="13" t="s">
        <v>16</v>
      </c>
      <c r="G1" s="2" t="s">
        <v>17</v>
      </c>
      <c r="H1" s="72" t="s">
        <v>46</v>
      </c>
      <c r="I1" s="72"/>
      <c r="J1" s="72"/>
      <c r="K1" s="72"/>
    </row>
    <row r="2" spans="1:12" ht="18" x14ac:dyDescent="0.2">
      <c r="A2" s="43" t="s">
        <v>6</v>
      </c>
      <c r="C2" s="2"/>
      <c r="G2" s="2" t="s">
        <v>18</v>
      </c>
      <c r="H2" s="72" t="s">
        <v>47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160</v>
      </c>
      <c r="G6" s="48">
        <v>4.8</v>
      </c>
      <c r="H6" s="48">
        <v>9.5</v>
      </c>
      <c r="I6" s="48">
        <v>19.5</v>
      </c>
      <c r="J6" s="48">
        <v>182</v>
      </c>
      <c r="K6" s="49">
        <v>173</v>
      </c>
      <c r="L6" s="48">
        <v>10.91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3.6</v>
      </c>
      <c r="H8" s="51">
        <v>4</v>
      </c>
      <c r="I8" s="51">
        <v>24.9</v>
      </c>
      <c r="J8" s="51">
        <v>147.4</v>
      </c>
      <c r="K8" s="52">
        <v>379</v>
      </c>
      <c r="L8" s="51">
        <v>9.01</v>
      </c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50</v>
      </c>
      <c r="G9" s="51">
        <v>6.4</v>
      </c>
      <c r="H9" s="51">
        <v>10.3</v>
      </c>
      <c r="I9" s="51">
        <v>10.9</v>
      </c>
      <c r="J9" s="51">
        <v>162</v>
      </c>
      <c r="K9" s="52">
        <v>7</v>
      </c>
      <c r="L9" s="51">
        <v>14.43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410</v>
      </c>
      <c r="G13" s="21">
        <f t="shared" ref="G13:J13" si="0">SUM(G6:G12)</f>
        <v>14.8</v>
      </c>
      <c r="H13" s="21">
        <f t="shared" si="0"/>
        <v>23.8</v>
      </c>
      <c r="I13" s="21">
        <f t="shared" si="0"/>
        <v>55.3</v>
      </c>
      <c r="J13" s="21">
        <f t="shared" si="0"/>
        <v>491.4</v>
      </c>
      <c r="K13" s="27"/>
      <c r="L13" s="21">
        <f>SUM(L6:L12)</f>
        <v>34.35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51</v>
      </c>
      <c r="F15" s="51">
        <v>1</v>
      </c>
      <c r="G15" s="51">
        <v>5.0999999999999996</v>
      </c>
      <c r="H15" s="51">
        <v>4.5999999999999996</v>
      </c>
      <c r="I15" s="51">
        <v>0.3</v>
      </c>
      <c r="J15" s="51">
        <v>63</v>
      </c>
      <c r="K15" s="52">
        <v>209</v>
      </c>
      <c r="L15" s="51">
        <v>6.8</v>
      </c>
    </row>
    <row r="16" spans="1:12" ht="15" x14ac:dyDescent="0.25">
      <c r="A16" s="25"/>
      <c r="B16" s="16"/>
      <c r="C16" s="11"/>
      <c r="D16" s="58" t="s">
        <v>22</v>
      </c>
      <c r="E16" s="50" t="s">
        <v>52</v>
      </c>
      <c r="F16" s="51">
        <v>200</v>
      </c>
      <c r="G16" s="51">
        <v>0.2</v>
      </c>
      <c r="H16" s="51">
        <f>-J1616</f>
        <v>0</v>
      </c>
      <c r="I16" s="51">
        <v>15</v>
      </c>
      <c r="J16" s="51">
        <v>58</v>
      </c>
      <c r="K16" s="52">
        <v>376</v>
      </c>
      <c r="L16" s="51">
        <v>2.68</v>
      </c>
    </row>
    <row r="17" spans="1:12" ht="15" x14ac:dyDescent="0.25">
      <c r="A17" s="25"/>
      <c r="B17" s="16"/>
      <c r="C17" s="11"/>
      <c r="D17" s="7" t="s">
        <v>23</v>
      </c>
      <c r="E17" s="50" t="s">
        <v>53</v>
      </c>
      <c r="F17" s="51">
        <v>20</v>
      </c>
      <c r="G17" s="51">
        <v>1.6</v>
      </c>
      <c r="H17" s="51">
        <v>0.2</v>
      </c>
      <c r="I17" s="51">
        <v>10.4</v>
      </c>
      <c r="J17" s="51">
        <v>47.7</v>
      </c>
      <c r="K17" s="52"/>
      <c r="L17" s="51">
        <v>1.4</v>
      </c>
    </row>
    <row r="18" spans="1:12" ht="15" x14ac:dyDescent="0.25">
      <c r="A18" s="26"/>
      <c r="B18" s="18"/>
      <c r="C18" s="8"/>
      <c r="D18" s="19" t="s">
        <v>39</v>
      </c>
      <c r="E18" s="9"/>
      <c r="F18" s="21">
        <f>SUM(F14:F17)</f>
        <v>221</v>
      </c>
      <c r="G18" s="21">
        <f>SUM(G14:G17)</f>
        <v>6.9</v>
      </c>
      <c r="H18" s="21">
        <f>SUM(H14:H17)</f>
        <v>4.8</v>
      </c>
      <c r="I18" s="21">
        <f t="shared" ref="I18:J18" si="1">SUM(I14:I17)</f>
        <v>25.700000000000003</v>
      </c>
      <c r="J18" s="21">
        <f t="shared" si="1"/>
        <v>168.7</v>
      </c>
      <c r="K18" s="27"/>
      <c r="L18" s="21">
        <f>SUM(L14:L17)</f>
        <v>10.88</v>
      </c>
    </row>
    <row r="19" spans="1:12" ht="15" x14ac:dyDescent="0.2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50" t="s">
        <v>54</v>
      </c>
      <c r="F19" s="51">
        <v>60</v>
      </c>
      <c r="G19" s="51">
        <v>1.1000000000000001</v>
      </c>
      <c r="H19" s="51">
        <v>3.6</v>
      </c>
      <c r="I19" s="51">
        <v>6.7</v>
      </c>
      <c r="J19" s="51">
        <v>64</v>
      </c>
      <c r="K19" s="52">
        <v>75</v>
      </c>
      <c r="L19" s="51">
        <v>2.06</v>
      </c>
    </row>
    <row r="20" spans="1:12" ht="25.5" x14ac:dyDescent="0.25">
      <c r="A20" s="25"/>
      <c r="B20" s="16"/>
      <c r="C20" s="11"/>
      <c r="D20" s="7" t="s">
        <v>28</v>
      </c>
      <c r="E20" s="61" t="s">
        <v>67</v>
      </c>
      <c r="F20" s="51">
        <v>235</v>
      </c>
      <c r="G20" s="51">
        <v>4.0999999999999996</v>
      </c>
      <c r="H20" s="51">
        <v>6.9</v>
      </c>
      <c r="I20" s="51">
        <v>7.8</v>
      </c>
      <c r="J20" s="51">
        <v>130</v>
      </c>
      <c r="K20" s="52">
        <v>88</v>
      </c>
      <c r="L20" s="51">
        <v>16</v>
      </c>
    </row>
    <row r="21" spans="1:12" ht="15" x14ac:dyDescent="0.25">
      <c r="A21" s="25"/>
      <c r="B21" s="16"/>
      <c r="C21" s="11"/>
      <c r="D21" s="7" t="s">
        <v>29</v>
      </c>
      <c r="E21" s="59" t="s">
        <v>55</v>
      </c>
      <c r="F21" s="51">
        <v>95</v>
      </c>
      <c r="G21" s="51">
        <v>12.2</v>
      </c>
      <c r="H21" s="51">
        <v>15.4</v>
      </c>
      <c r="I21" s="51">
        <v>1.5</v>
      </c>
      <c r="J21" s="51">
        <v>213</v>
      </c>
      <c r="K21" s="52">
        <v>288</v>
      </c>
      <c r="L21" s="51">
        <v>40.72</v>
      </c>
    </row>
    <row r="22" spans="1:12" ht="15" x14ac:dyDescent="0.25">
      <c r="A22" s="25"/>
      <c r="B22" s="16"/>
      <c r="C22" s="11"/>
      <c r="D22" s="7" t="s">
        <v>30</v>
      </c>
      <c r="E22" s="59" t="s">
        <v>56</v>
      </c>
      <c r="F22" s="51">
        <v>150</v>
      </c>
      <c r="G22" s="51">
        <v>5.3</v>
      </c>
      <c r="H22" s="51">
        <v>0.6</v>
      </c>
      <c r="I22" s="51">
        <v>32</v>
      </c>
      <c r="J22" s="51">
        <v>155</v>
      </c>
      <c r="K22" s="52">
        <v>202</v>
      </c>
      <c r="L22" s="51">
        <v>5.34</v>
      </c>
    </row>
    <row r="23" spans="1:12" ht="15.75" thickBot="1" x14ac:dyDescent="0.3">
      <c r="A23" s="25"/>
      <c r="B23" s="16"/>
      <c r="C23" s="11"/>
      <c r="D23" s="7" t="s">
        <v>31</v>
      </c>
      <c r="E23" s="59" t="s">
        <v>57</v>
      </c>
      <c r="F23" s="51">
        <v>200</v>
      </c>
      <c r="G23" s="51">
        <v>0.6</v>
      </c>
      <c r="H23" s="51">
        <v>0</v>
      </c>
      <c r="I23" s="51">
        <v>27.6</v>
      </c>
      <c r="J23" s="51">
        <v>113</v>
      </c>
      <c r="K23" s="52">
        <v>389</v>
      </c>
      <c r="L23" s="51">
        <v>8.8000000000000007</v>
      </c>
    </row>
    <row r="24" spans="1:12" ht="15.75" thickBot="1" x14ac:dyDescent="0.3">
      <c r="A24" s="25"/>
      <c r="B24" s="16"/>
      <c r="C24" s="11"/>
      <c r="D24" s="7" t="s">
        <v>32</v>
      </c>
      <c r="E24" s="60" t="s">
        <v>53</v>
      </c>
      <c r="F24" s="51">
        <v>40</v>
      </c>
      <c r="G24" s="51">
        <v>2</v>
      </c>
      <c r="H24" s="51">
        <v>0.31</v>
      </c>
      <c r="I24" s="51">
        <v>30</v>
      </c>
      <c r="J24" s="51">
        <v>100.4</v>
      </c>
      <c r="K24" s="52"/>
      <c r="L24" s="51">
        <v>2.8</v>
      </c>
    </row>
    <row r="25" spans="1:12" ht="15.75" thickBot="1" x14ac:dyDescent="0.3">
      <c r="A25" s="25"/>
      <c r="B25" s="16"/>
      <c r="C25" s="11"/>
      <c r="D25" s="7" t="s">
        <v>33</v>
      </c>
      <c r="E25" s="60" t="s">
        <v>58</v>
      </c>
      <c r="F25" s="51">
        <v>40</v>
      </c>
      <c r="G25" s="51">
        <v>1.76</v>
      </c>
      <c r="H25" s="51">
        <v>0.25</v>
      </c>
      <c r="I25" s="51">
        <v>9.8000000000000007</v>
      </c>
      <c r="J25" s="51">
        <v>71</v>
      </c>
      <c r="K25" s="52"/>
      <c r="L25" s="51">
        <v>2.08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39</v>
      </c>
      <c r="E28" s="9"/>
      <c r="F28" s="21">
        <f>SUM(F19:F27)</f>
        <v>820</v>
      </c>
      <c r="G28" s="21">
        <f t="shared" ref="G28:J28" si="2">SUM(G19:G27)</f>
        <v>27.060000000000002</v>
      </c>
      <c r="H28" s="21">
        <f t="shared" si="2"/>
        <v>27.06</v>
      </c>
      <c r="I28" s="21">
        <f t="shared" si="2"/>
        <v>115.39999999999999</v>
      </c>
      <c r="J28" s="21">
        <f t="shared" si="2"/>
        <v>846.4</v>
      </c>
      <c r="K28" s="27"/>
      <c r="L28" s="21">
        <f>SUM(L19:L27)</f>
        <v>77.8</v>
      </c>
    </row>
    <row r="29" spans="1:12" ht="15.75" thickBot="1" x14ac:dyDescent="0.3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61" t="s">
        <v>59</v>
      </c>
      <c r="F29" s="51">
        <v>75</v>
      </c>
      <c r="G29" s="51">
        <v>5</v>
      </c>
      <c r="H29" s="51">
        <v>8</v>
      </c>
      <c r="I29" s="51">
        <v>50.9</v>
      </c>
      <c r="J29" s="51">
        <v>236</v>
      </c>
      <c r="K29" s="52">
        <v>456</v>
      </c>
      <c r="L29" s="51">
        <v>8.5</v>
      </c>
    </row>
    <row r="30" spans="1:12" ht="15.75" thickBot="1" x14ac:dyDescent="0.3">
      <c r="A30" s="25"/>
      <c r="B30" s="16"/>
      <c r="C30" s="11"/>
      <c r="D30" s="12" t="s">
        <v>31</v>
      </c>
      <c r="E30" s="60" t="s">
        <v>60</v>
      </c>
      <c r="F30" s="51">
        <v>200</v>
      </c>
      <c r="G30" s="51">
        <v>0.23</v>
      </c>
      <c r="H30" s="51">
        <v>0</v>
      </c>
      <c r="I30" s="51">
        <v>0.04</v>
      </c>
      <c r="J30" s="51">
        <v>99.8</v>
      </c>
      <c r="K30" s="52">
        <v>295</v>
      </c>
      <c r="L30" s="51">
        <v>5.31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6"/>
      <c r="B33" s="18"/>
      <c r="C33" s="8"/>
      <c r="D33" s="19" t="s">
        <v>39</v>
      </c>
      <c r="E33" s="9"/>
      <c r="F33" s="21">
        <f>SUM(F29:F32)</f>
        <v>275</v>
      </c>
      <c r="G33" s="21">
        <f t="shared" ref="G33:J33" si="3">SUM(G29:G32)</f>
        <v>5.23</v>
      </c>
      <c r="H33" s="21">
        <f t="shared" si="3"/>
        <v>8</v>
      </c>
      <c r="I33" s="21">
        <f t="shared" si="3"/>
        <v>50.94</v>
      </c>
      <c r="J33" s="21">
        <f t="shared" si="3"/>
        <v>335.8</v>
      </c>
      <c r="K33" s="27"/>
      <c r="L33" s="21">
        <f>SUM(L29:L32)</f>
        <v>13.809999999999999</v>
      </c>
    </row>
    <row r="34" spans="1:12" ht="15" x14ac:dyDescent="0.2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61" t="s">
        <v>61</v>
      </c>
      <c r="F34" s="51">
        <v>170</v>
      </c>
      <c r="G34" s="51">
        <v>20.399999999999999</v>
      </c>
      <c r="H34" s="51">
        <v>8.6</v>
      </c>
      <c r="I34" s="51">
        <v>26</v>
      </c>
      <c r="J34" s="51">
        <v>264</v>
      </c>
      <c r="K34" s="52">
        <v>244</v>
      </c>
      <c r="L34" s="51">
        <v>40.98</v>
      </c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31</v>
      </c>
      <c r="E36" s="61" t="s">
        <v>62</v>
      </c>
      <c r="F36" s="51">
        <v>200</v>
      </c>
      <c r="G36" s="51">
        <v>0.04</v>
      </c>
      <c r="H36" s="51">
        <v>0</v>
      </c>
      <c r="I36" s="51">
        <v>24.8</v>
      </c>
      <c r="J36" s="51">
        <v>94.2</v>
      </c>
      <c r="K36" s="52">
        <v>348</v>
      </c>
      <c r="L36" s="51">
        <v>3.07</v>
      </c>
    </row>
    <row r="37" spans="1:12" ht="15" x14ac:dyDescent="0.25">
      <c r="A37" s="25"/>
      <c r="B37" s="16"/>
      <c r="C37" s="11"/>
      <c r="D37" s="7" t="s">
        <v>23</v>
      </c>
      <c r="E37" s="61" t="s">
        <v>53</v>
      </c>
      <c r="F37" s="51">
        <v>50</v>
      </c>
      <c r="G37" s="51">
        <v>5.92</v>
      </c>
      <c r="H37" s="51">
        <v>0.5</v>
      </c>
      <c r="I37" s="51">
        <v>26.1</v>
      </c>
      <c r="J37" s="51">
        <v>119.5</v>
      </c>
      <c r="K37" s="52"/>
      <c r="L37" s="51">
        <v>3.5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6"/>
      <c r="B40" s="18"/>
      <c r="C40" s="8"/>
      <c r="D40" s="19" t="s">
        <v>39</v>
      </c>
      <c r="E40" s="9"/>
      <c r="F40" s="21">
        <f>SUM(F34:F39)</f>
        <v>420</v>
      </c>
      <c r="G40" s="21">
        <f t="shared" ref="G40:J40" si="4">SUM(G34:G39)</f>
        <v>26.36</v>
      </c>
      <c r="H40" s="21">
        <f t="shared" si="4"/>
        <v>9.1</v>
      </c>
      <c r="I40" s="21">
        <f t="shared" si="4"/>
        <v>76.900000000000006</v>
      </c>
      <c r="J40" s="21">
        <f t="shared" si="4"/>
        <v>477.7</v>
      </c>
      <c r="K40" s="27"/>
      <c r="L40" s="21">
        <f>SUM(L34:L39)</f>
        <v>47.55</v>
      </c>
    </row>
    <row r="41" spans="1:12" ht="15" x14ac:dyDescent="0.2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61" t="s">
        <v>63</v>
      </c>
      <c r="F41" s="51">
        <v>150</v>
      </c>
      <c r="G41" s="51">
        <v>4.2</v>
      </c>
      <c r="H41" s="51">
        <v>3.8</v>
      </c>
      <c r="I41" s="51">
        <v>16.5</v>
      </c>
      <c r="J41" s="51">
        <v>117</v>
      </c>
      <c r="K41" s="52"/>
      <c r="L41" s="51">
        <v>10</v>
      </c>
    </row>
    <row r="42" spans="1:12" ht="15" x14ac:dyDescent="0.25">
      <c r="A42" s="25"/>
      <c r="B42" s="16"/>
      <c r="C42" s="11"/>
      <c r="D42" s="12" t="s">
        <v>35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150</v>
      </c>
      <c r="G47" s="21">
        <f t="shared" ref="G47:J47" si="5">SUM(G41:G46)</f>
        <v>4.2</v>
      </c>
      <c r="H47" s="21">
        <f t="shared" si="5"/>
        <v>3.8</v>
      </c>
      <c r="I47" s="21">
        <f t="shared" si="5"/>
        <v>16.5</v>
      </c>
      <c r="J47" s="21">
        <f t="shared" si="5"/>
        <v>117</v>
      </c>
      <c r="K47" s="27"/>
      <c r="L47" s="21">
        <f>SUM(L41:L46)</f>
        <v>10</v>
      </c>
    </row>
    <row r="48" spans="1:12" ht="15" x14ac:dyDescent="0.2">
      <c r="A48" s="31">
        <f>A6</f>
        <v>1</v>
      </c>
      <c r="B48" s="32">
        <f>B6</f>
        <v>1</v>
      </c>
      <c r="C48" s="68" t="s">
        <v>4</v>
      </c>
      <c r="D48" s="69"/>
      <c r="E48" s="33"/>
      <c r="F48" s="34">
        <f>F13+F18+F28+F33+F40+F47</f>
        <v>2296</v>
      </c>
      <c r="G48" s="34">
        <f t="shared" ref="G48:I48" si="6">G13+G18+G28+G33+G40+G47</f>
        <v>84.550000000000011</v>
      </c>
      <c r="H48" s="34">
        <f t="shared" si="6"/>
        <v>76.559999999999988</v>
      </c>
      <c r="I48" s="34">
        <f t="shared" si="6"/>
        <v>340.74</v>
      </c>
      <c r="J48" s="34">
        <f>J13+J18+J28+J33+J40+J47</f>
        <v>2437</v>
      </c>
      <c r="K48" s="35"/>
      <c r="L48" s="34">
        <f>L13+L18+L28+L33+L40+L47</f>
        <v>194.39</v>
      </c>
    </row>
    <row r="49" spans="1:12" ht="15" x14ac:dyDescent="0.25">
      <c r="A49" s="15">
        <v>1</v>
      </c>
      <c r="B49" s="16">
        <v>2</v>
      </c>
      <c r="C49" s="24" t="s">
        <v>20</v>
      </c>
      <c r="D49" s="5" t="s">
        <v>21</v>
      </c>
      <c r="E49" s="62" t="s">
        <v>64</v>
      </c>
      <c r="F49" s="48">
        <v>160</v>
      </c>
      <c r="G49" s="48">
        <v>7.4</v>
      </c>
      <c r="H49" s="48">
        <v>12</v>
      </c>
      <c r="I49" s="48">
        <v>26.1</v>
      </c>
      <c r="J49" s="48">
        <v>193.5</v>
      </c>
      <c r="K49" s="49">
        <v>173</v>
      </c>
      <c r="L49" s="48">
        <v>13.19</v>
      </c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61" t="s">
        <v>65</v>
      </c>
      <c r="F51" s="51">
        <v>200</v>
      </c>
      <c r="G51" s="51">
        <v>3.7</v>
      </c>
      <c r="H51" s="51">
        <v>3.9</v>
      </c>
      <c r="I51" s="51">
        <v>5.8</v>
      </c>
      <c r="J51" s="51">
        <v>148.69999999999999</v>
      </c>
      <c r="K51" s="52">
        <v>382</v>
      </c>
      <c r="L51" s="51">
        <v>8.34</v>
      </c>
    </row>
    <row r="52" spans="1:12" ht="15" x14ac:dyDescent="0.25">
      <c r="A52" s="15"/>
      <c r="B52" s="16"/>
      <c r="C52" s="11"/>
      <c r="D52" s="7" t="s">
        <v>23</v>
      </c>
      <c r="E52" s="61" t="s">
        <v>66</v>
      </c>
      <c r="F52" s="51">
        <v>40</v>
      </c>
      <c r="G52" s="51">
        <v>2.39</v>
      </c>
      <c r="H52" s="51">
        <v>8.15</v>
      </c>
      <c r="I52" s="51">
        <v>15.07</v>
      </c>
      <c r="J52" s="51">
        <v>144</v>
      </c>
      <c r="K52" s="52">
        <v>1</v>
      </c>
      <c r="L52" s="51">
        <v>7.06</v>
      </c>
    </row>
    <row r="53" spans="1:12" ht="15" x14ac:dyDescent="0.25">
      <c r="A53" s="15"/>
      <c r="B53" s="16"/>
      <c r="C53" s="11"/>
      <c r="D53" s="7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39</v>
      </c>
      <c r="E56" s="9"/>
      <c r="F56" s="21">
        <f>SUM(F49:F55)</f>
        <v>400</v>
      </c>
      <c r="G56" s="21">
        <f t="shared" ref="G56" si="7">SUM(G49:G55)</f>
        <v>13.490000000000002</v>
      </c>
      <c r="H56" s="21">
        <f t="shared" ref="H56" si="8">SUM(H49:H55)</f>
        <v>24.05</v>
      </c>
      <c r="I56" s="21">
        <f t="shared" ref="I56" si="9">SUM(I49:I55)</f>
        <v>46.97</v>
      </c>
      <c r="J56" s="21">
        <f t="shared" ref="J56" si="10">SUM(J49:J55)</f>
        <v>486.2</v>
      </c>
      <c r="K56" s="27"/>
      <c r="L56" s="21">
        <f t="shared" ref="L56" si="11">SUM(L49:L55)</f>
        <v>28.59</v>
      </c>
    </row>
    <row r="57" spans="1:12" ht="15" x14ac:dyDescent="0.25">
      <c r="A57" s="14">
        <f>A49</f>
        <v>1</v>
      </c>
      <c r="B57" s="14">
        <f>B49</f>
        <v>2</v>
      </c>
      <c r="C57" s="10" t="s">
        <v>25</v>
      </c>
      <c r="D57" s="12" t="s">
        <v>35</v>
      </c>
      <c r="E57" s="61" t="s">
        <v>69</v>
      </c>
      <c r="F57" s="51">
        <v>85</v>
      </c>
      <c r="G57" s="51">
        <v>5.0999999999999996</v>
      </c>
      <c r="H57" s="51">
        <v>7.4</v>
      </c>
      <c r="I57" s="51">
        <v>20</v>
      </c>
      <c r="J57" s="51">
        <v>123</v>
      </c>
      <c r="K57" s="52">
        <v>406</v>
      </c>
      <c r="L57" s="51">
        <v>6.71</v>
      </c>
    </row>
    <row r="58" spans="1:12" ht="15" x14ac:dyDescent="0.25">
      <c r="A58" s="15"/>
      <c r="B58" s="16"/>
      <c r="C58" s="11"/>
      <c r="D58" s="12" t="s">
        <v>31</v>
      </c>
      <c r="E58" s="61" t="s">
        <v>68</v>
      </c>
      <c r="F58" s="51">
        <v>200</v>
      </c>
      <c r="G58" s="51">
        <v>5.6</v>
      </c>
      <c r="H58" s="51">
        <v>6.4</v>
      </c>
      <c r="I58" s="51">
        <v>9.4</v>
      </c>
      <c r="J58" s="51">
        <v>116</v>
      </c>
      <c r="K58" s="52">
        <v>385</v>
      </c>
      <c r="L58" s="51">
        <v>11.56</v>
      </c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7"/>
      <c r="B60" s="18"/>
      <c r="C60" s="8"/>
      <c r="D60" s="19" t="s">
        <v>39</v>
      </c>
      <c r="E60" s="9"/>
      <c r="F60" s="21">
        <f>SUM(F57:F59)</f>
        <v>285</v>
      </c>
      <c r="G60" s="21">
        <f t="shared" ref="G60" si="12">SUM(G57:G59)</f>
        <v>10.7</v>
      </c>
      <c r="H60" s="21">
        <f t="shared" ref="H60" si="13">SUM(H57:H59)</f>
        <v>13.8</v>
      </c>
      <c r="I60" s="21">
        <f t="shared" ref="I60" si="14">SUM(I57:I59)</f>
        <v>29.4</v>
      </c>
      <c r="J60" s="21">
        <f t="shared" ref="J60" si="15">SUM(J57:J59)</f>
        <v>239</v>
      </c>
      <c r="K60" s="27"/>
      <c r="L60" s="21">
        <f>SUM(L57:L59)</f>
        <v>18.27</v>
      </c>
    </row>
    <row r="61" spans="1:12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61" t="s">
        <v>70</v>
      </c>
      <c r="F61" s="51">
        <v>60</v>
      </c>
      <c r="G61" s="51">
        <v>0.8</v>
      </c>
      <c r="H61" s="51">
        <v>0</v>
      </c>
      <c r="I61" s="51">
        <v>4.8</v>
      </c>
      <c r="J61" s="51">
        <v>21</v>
      </c>
      <c r="K61" s="52">
        <v>75</v>
      </c>
      <c r="L61" s="51">
        <v>5.7</v>
      </c>
    </row>
    <row r="62" spans="1:12" ht="15" x14ac:dyDescent="0.25">
      <c r="A62" s="15"/>
      <c r="B62" s="16"/>
      <c r="C62" s="11"/>
      <c r="D62" s="7" t="s">
        <v>28</v>
      </c>
      <c r="E62" s="61" t="s">
        <v>71</v>
      </c>
      <c r="F62" s="51">
        <v>225</v>
      </c>
      <c r="G62" s="51">
        <v>7.9</v>
      </c>
      <c r="H62" s="51">
        <v>10.72</v>
      </c>
      <c r="I62" s="51">
        <v>16.100000000000001</v>
      </c>
      <c r="J62" s="51">
        <v>176.4</v>
      </c>
      <c r="K62" s="52">
        <v>102</v>
      </c>
      <c r="L62" s="51">
        <v>21</v>
      </c>
    </row>
    <row r="63" spans="1:12" ht="15" x14ac:dyDescent="0.25">
      <c r="A63" s="15"/>
      <c r="B63" s="16"/>
      <c r="C63" s="11"/>
      <c r="D63" s="7" t="s">
        <v>29</v>
      </c>
      <c r="E63" s="61" t="s">
        <v>72</v>
      </c>
      <c r="F63" s="51">
        <v>120</v>
      </c>
      <c r="G63" s="51">
        <v>10</v>
      </c>
      <c r="H63" s="51">
        <v>9.6999999999999993</v>
      </c>
      <c r="I63" s="51">
        <v>6.9</v>
      </c>
      <c r="J63" s="51">
        <v>153</v>
      </c>
      <c r="K63" s="52">
        <v>229</v>
      </c>
      <c r="L63" s="51">
        <v>17.97</v>
      </c>
    </row>
    <row r="64" spans="1:12" ht="15" x14ac:dyDescent="0.25">
      <c r="A64" s="15"/>
      <c r="B64" s="16"/>
      <c r="C64" s="11"/>
      <c r="D64" s="7" t="s">
        <v>30</v>
      </c>
      <c r="E64" s="61" t="s">
        <v>73</v>
      </c>
      <c r="F64" s="51">
        <v>150</v>
      </c>
      <c r="G64" s="51">
        <v>3.1</v>
      </c>
      <c r="H64" s="51">
        <v>4.3</v>
      </c>
      <c r="I64" s="51">
        <v>20</v>
      </c>
      <c r="J64" s="51">
        <v>131</v>
      </c>
      <c r="K64" s="52">
        <v>128</v>
      </c>
      <c r="L64" s="51">
        <v>5.8</v>
      </c>
    </row>
    <row r="65" spans="1:12" ht="15" x14ac:dyDescent="0.25">
      <c r="A65" s="15"/>
      <c r="B65" s="16"/>
      <c r="C65" s="11"/>
      <c r="D65" s="7" t="s">
        <v>31</v>
      </c>
      <c r="E65" s="61" t="s">
        <v>74</v>
      </c>
      <c r="F65" s="51">
        <v>200</v>
      </c>
      <c r="G65" s="51">
        <v>0.1</v>
      </c>
      <c r="H65" s="51">
        <v>0.02</v>
      </c>
      <c r="I65" s="51">
        <v>24.5</v>
      </c>
      <c r="J65" s="51">
        <v>96.3</v>
      </c>
      <c r="K65" s="52">
        <v>295</v>
      </c>
      <c r="L65" s="51">
        <v>5</v>
      </c>
    </row>
    <row r="66" spans="1:12" ht="15" x14ac:dyDescent="0.25">
      <c r="A66" s="15"/>
      <c r="B66" s="16"/>
      <c r="C66" s="11"/>
      <c r="D66" s="7" t="s">
        <v>32</v>
      </c>
      <c r="E66" s="61" t="s">
        <v>53</v>
      </c>
      <c r="F66" s="51">
        <v>40</v>
      </c>
      <c r="G66" s="51">
        <v>2</v>
      </c>
      <c r="H66" s="51">
        <v>0.31</v>
      </c>
      <c r="I66" s="51">
        <v>30</v>
      </c>
      <c r="J66" s="51">
        <v>100.4</v>
      </c>
      <c r="K66" s="52"/>
      <c r="L66" s="51">
        <v>2.8</v>
      </c>
    </row>
    <row r="67" spans="1:12" ht="15" x14ac:dyDescent="0.25">
      <c r="A67" s="15"/>
      <c r="B67" s="16"/>
      <c r="C67" s="11"/>
      <c r="D67" s="7" t="s">
        <v>33</v>
      </c>
      <c r="E67" s="61" t="s">
        <v>58</v>
      </c>
      <c r="F67" s="51">
        <v>40</v>
      </c>
      <c r="G67" s="51">
        <v>1.8</v>
      </c>
      <c r="H67" s="51">
        <v>0.25</v>
      </c>
      <c r="I67" s="51">
        <v>9.8000000000000007</v>
      </c>
      <c r="J67" s="51">
        <v>71</v>
      </c>
      <c r="K67" s="52"/>
      <c r="L67" s="51">
        <v>2.08</v>
      </c>
    </row>
    <row r="68" spans="1:12" ht="15" x14ac:dyDescent="0.25">
      <c r="A68" s="15"/>
      <c r="B68" s="16"/>
      <c r="C68" s="11"/>
      <c r="D68" s="6"/>
      <c r="E68" s="50" t="s">
        <v>155</v>
      </c>
      <c r="F68" s="51">
        <v>200</v>
      </c>
      <c r="G68" s="51"/>
      <c r="H68" s="51"/>
      <c r="I68" s="51">
        <v>10.5</v>
      </c>
      <c r="J68" s="51">
        <v>42</v>
      </c>
      <c r="K68" s="52"/>
      <c r="L68" s="51">
        <v>17.45</v>
      </c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39</v>
      </c>
      <c r="E70" s="9"/>
      <c r="F70" s="21">
        <f>SUM(F61:F69)</f>
        <v>1035</v>
      </c>
      <c r="G70" s="21">
        <f t="shared" ref="G70" si="16">SUM(G61:G69)</f>
        <v>25.700000000000006</v>
      </c>
      <c r="H70" s="21">
        <f t="shared" ref="H70" si="17">SUM(H61:H69)</f>
        <v>25.3</v>
      </c>
      <c r="I70" s="21">
        <f t="shared" ref="I70" si="18">SUM(I61:I69)</f>
        <v>122.60000000000001</v>
      </c>
      <c r="J70" s="21">
        <f t="shared" ref="J70" si="19">SUM(J61:J69)</f>
        <v>791.09999999999991</v>
      </c>
      <c r="K70" s="27"/>
      <c r="L70" s="21">
        <f>SUM(L61:L69)</f>
        <v>77.8</v>
      </c>
    </row>
    <row r="71" spans="1:12" ht="15" x14ac:dyDescent="0.25">
      <c r="A71" s="14">
        <f>A49</f>
        <v>1</v>
      </c>
      <c r="B71" s="14">
        <f>B49</f>
        <v>2</v>
      </c>
      <c r="C71" s="10" t="s">
        <v>34</v>
      </c>
      <c r="D71" s="12" t="s">
        <v>35</v>
      </c>
      <c r="E71" s="61" t="s">
        <v>75</v>
      </c>
      <c r="F71" s="51">
        <v>45</v>
      </c>
      <c r="G71" s="51">
        <v>2.4</v>
      </c>
      <c r="H71" s="51">
        <v>2.1</v>
      </c>
      <c r="I71" s="51">
        <v>60.1</v>
      </c>
      <c r="J71" s="51">
        <v>262.5</v>
      </c>
      <c r="K71" s="52"/>
      <c r="L71" s="51">
        <v>11.25</v>
      </c>
    </row>
    <row r="72" spans="1:12" ht="15" x14ac:dyDescent="0.25">
      <c r="A72" s="15"/>
      <c r="B72" s="16"/>
      <c r="C72" s="11"/>
      <c r="D72" s="12" t="s">
        <v>31</v>
      </c>
      <c r="E72" s="61" t="s">
        <v>76</v>
      </c>
      <c r="F72" s="51">
        <v>200</v>
      </c>
      <c r="G72" s="51">
        <v>1</v>
      </c>
      <c r="H72" s="51">
        <v>0</v>
      </c>
      <c r="I72" s="51">
        <v>21.2</v>
      </c>
      <c r="J72" s="51">
        <v>88</v>
      </c>
      <c r="K72" s="52">
        <v>389</v>
      </c>
      <c r="L72" s="51">
        <v>8.8000000000000007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39</v>
      </c>
      <c r="E75" s="9"/>
      <c r="F75" s="21">
        <f>SUM(F71:F74)</f>
        <v>245</v>
      </c>
      <c r="G75" s="21">
        <f t="shared" ref="G75" si="20">SUM(G71:G74)</f>
        <v>3.4</v>
      </c>
      <c r="H75" s="21">
        <f t="shared" ref="H75" si="21">SUM(H71:H74)</f>
        <v>2.1</v>
      </c>
      <c r="I75" s="21">
        <f t="shared" ref="I75" si="22">SUM(I71:I74)</f>
        <v>81.3</v>
      </c>
      <c r="J75" s="21">
        <f t="shared" ref="J75" si="23">SUM(J71:J74)</f>
        <v>350.5</v>
      </c>
      <c r="K75" s="27"/>
      <c r="L75" s="21">
        <f t="shared" ref="L75" si="24">SUM(L68:L74)</f>
        <v>115.3</v>
      </c>
    </row>
    <row r="76" spans="1:12" ht="15" x14ac:dyDescent="0.2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61" t="s">
        <v>77</v>
      </c>
      <c r="F76" s="51">
        <v>230</v>
      </c>
      <c r="G76" s="51">
        <v>16.7</v>
      </c>
      <c r="H76" s="51">
        <v>10.7</v>
      </c>
      <c r="I76" s="51">
        <v>24</v>
      </c>
      <c r="J76" s="51">
        <v>260</v>
      </c>
      <c r="K76" s="52">
        <v>297</v>
      </c>
      <c r="L76" s="51">
        <v>39.700000000000003</v>
      </c>
    </row>
    <row r="77" spans="1:12" ht="15" x14ac:dyDescent="0.25">
      <c r="A77" s="15"/>
      <c r="B77" s="16"/>
      <c r="C77" s="11"/>
      <c r="D77" s="7" t="s">
        <v>30</v>
      </c>
      <c r="E77" s="61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31</v>
      </c>
      <c r="E78" s="61" t="s">
        <v>78</v>
      </c>
      <c r="F78" s="51">
        <v>200</v>
      </c>
      <c r="G78" s="51">
        <v>0</v>
      </c>
      <c r="H78" s="51">
        <v>0</v>
      </c>
      <c r="I78" s="51">
        <v>33.6</v>
      </c>
      <c r="J78" s="51">
        <v>130.4</v>
      </c>
      <c r="K78" s="52">
        <v>348</v>
      </c>
      <c r="L78" s="51">
        <v>3.07</v>
      </c>
    </row>
    <row r="79" spans="1:12" ht="15" x14ac:dyDescent="0.25">
      <c r="A79" s="15"/>
      <c r="B79" s="16"/>
      <c r="C79" s="11"/>
      <c r="D79" s="7" t="s">
        <v>23</v>
      </c>
      <c r="E79" s="61" t="s">
        <v>53</v>
      </c>
      <c r="F79" s="51">
        <v>30</v>
      </c>
      <c r="G79" s="51">
        <v>2.2799999999999998</v>
      </c>
      <c r="H79" s="51">
        <v>0.3</v>
      </c>
      <c r="I79" s="51">
        <v>14.9</v>
      </c>
      <c r="J79" s="51">
        <v>71.7</v>
      </c>
      <c r="K79" s="52"/>
      <c r="L79" s="51">
        <v>2.1</v>
      </c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7"/>
      <c r="B82" s="18"/>
      <c r="C82" s="8"/>
      <c r="D82" s="19" t="s">
        <v>39</v>
      </c>
      <c r="E82" s="9"/>
      <c r="F82" s="21">
        <f>SUM(F76:F81)</f>
        <v>460</v>
      </c>
      <c r="G82" s="21">
        <f t="shared" ref="G82" si="25">SUM(G76:G81)</f>
        <v>18.98</v>
      </c>
      <c r="H82" s="21">
        <f t="shared" ref="H82" si="26">SUM(H76:H81)</f>
        <v>11</v>
      </c>
      <c r="I82" s="21">
        <f t="shared" ref="I82" si="27">SUM(I76:I81)</f>
        <v>72.5</v>
      </c>
      <c r="J82" s="21">
        <f t="shared" ref="J82" si="28">SUM(J76:J81)</f>
        <v>462.09999999999997</v>
      </c>
      <c r="K82" s="27"/>
      <c r="L82" s="21">
        <f>SUM(L76:L81)</f>
        <v>44.870000000000005</v>
      </c>
    </row>
    <row r="83" spans="1:12" ht="15" x14ac:dyDescent="0.25">
      <c r="A83" s="14">
        <f>A49</f>
        <v>1</v>
      </c>
      <c r="B83" s="14">
        <f>B49</f>
        <v>2</v>
      </c>
      <c r="C83" s="10" t="s">
        <v>37</v>
      </c>
      <c r="D83" s="12" t="s">
        <v>38</v>
      </c>
      <c r="E83" s="61" t="s">
        <v>79</v>
      </c>
      <c r="F83" s="51">
        <v>150</v>
      </c>
      <c r="G83" s="51">
        <v>4.5</v>
      </c>
      <c r="H83" s="51">
        <v>3.8</v>
      </c>
      <c r="I83" s="51">
        <v>16.5</v>
      </c>
      <c r="J83" s="51">
        <v>118.5</v>
      </c>
      <c r="K83" s="52"/>
      <c r="L83" s="51">
        <v>10</v>
      </c>
    </row>
    <row r="84" spans="1:12" ht="15" x14ac:dyDescent="0.25">
      <c r="A84" s="15"/>
      <c r="B84" s="16"/>
      <c r="C84" s="11"/>
      <c r="D84" s="12" t="s">
        <v>35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39</v>
      </c>
      <c r="E89" s="9"/>
      <c r="F89" s="21">
        <f>SUM(F83:F88)</f>
        <v>150</v>
      </c>
      <c r="G89" s="21">
        <f t="shared" ref="G89" si="29">SUM(G83:G88)</f>
        <v>4.5</v>
      </c>
      <c r="H89" s="21">
        <f t="shared" ref="H89" si="30">SUM(H83:H88)</f>
        <v>3.8</v>
      </c>
      <c r="I89" s="21">
        <f t="shared" ref="I89" si="31">SUM(I83:I88)</f>
        <v>16.5</v>
      </c>
      <c r="J89" s="21">
        <f t="shared" ref="J89" si="32">SUM(J83:J88)</f>
        <v>118.5</v>
      </c>
      <c r="K89" s="27"/>
      <c r="L89" s="21">
        <f>SUM(L83:L88)</f>
        <v>10</v>
      </c>
    </row>
    <row r="90" spans="1:12" ht="15.75" customHeight="1" x14ac:dyDescent="0.2">
      <c r="A90" s="36">
        <f>A49</f>
        <v>1</v>
      </c>
      <c r="B90" s="36">
        <f>B49</f>
        <v>2</v>
      </c>
      <c r="C90" s="68" t="s">
        <v>4</v>
      </c>
      <c r="D90" s="69"/>
      <c r="E90" s="33"/>
      <c r="F90" s="34">
        <f>F56+F60+F70+F75+F82+F89</f>
        <v>2575</v>
      </c>
      <c r="G90" s="34">
        <f t="shared" ref="G90" si="33">G56+G60+G70+G75+G82+G89</f>
        <v>76.77000000000001</v>
      </c>
      <c r="H90" s="34">
        <f t="shared" ref="H90" si="34">H56+H60+H70+H75+H82+H89</f>
        <v>80.05</v>
      </c>
      <c r="I90" s="34">
        <f t="shared" ref="I90" si="35">I56+I60+I70+I75+I82+I89</f>
        <v>369.27000000000004</v>
      </c>
      <c r="J90" s="34">
        <f t="shared" ref="J90" si="36">J56+J60+J70+J75+J82+J89</f>
        <v>2447.4</v>
      </c>
      <c r="K90" s="35"/>
      <c r="L90" s="34">
        <f t="shared" ref="L90" si="37">L56+L60+L70+L75+L82+L89</f>
        <v>294.83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62" t="s">
        <v>80</v>
      </c>
      <c r="F91" s="48">
        <v>160</v>
      </c>
      <c r="G91" s="48">
        <v>5.6</v>
      </c>
      <c r="H91" s="48">
        <v>5.5</v>
      </c>
      <c r="I91" s="48">
        <v>35.6</v>
      </c>
      <c r="J91" s="48">
        <v>211</v>
      </c>
      <c r="K91" s="49">
        <v>181</v>
      </c>
      <c r="L91" s="48">
        <v>9.57</v>
      </c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61" t="s">
        <v>81</v>
      </c>
      <c r="F93" s="51">
        <v>207</v>
      </c>
      <c r="G93" s="51">
        <v>0.3</v>
      </c>
      <c r="H93" s="51">
        <v>0</v>
      </c>
      <c r="I93" s="51">
        <v>15.2</v>
      </c>
      <c r="J93" s="51">
        <v>60</v>
      </c>
      <c r="K93" s="52">
        <v>377</v>
      </c>
      <c r="L93" s="51">
        <v>4.2</v>
      </c>
    </row>
    <row r="94" spans="1:12" ht="15" x14ac:dyDescent="0.25">
      <c r="A94" s="25"/>
      <c r="B94" s="16"/>
      <c r="C94" s="11"/>
      <c r="D94" s="7" t="s">
        <v>23</v>
      </c>
      <c r="E94" s="61" t="s">
        <v>53</v>
      </c>
      <c r="F94" s="51">
        <v>30</v>
      </c>
      <c r="G94" s="51">
        <v>2.2799999999999998</v>
      </c>
      <c r="H94" s="51">
        <v>0.3</v>
      </c>
      <c r="I94" s="51">
        <v>14.9</v>
      </c>
      <c r="J94" s="51">
        <v>71.7</v>
      </c>
      <c r="K94" s="52"/>
      <c r="L94" s="51">
        <v>2.1</v>
      </c>
    </row>
    <row r="95" spans="1:12" ht="15" x14ac:dyDescent="0.25">
      <c r="A95" s="25"/>
      <c r="B95" s="16"/>
      <c r="C95" s="11"/>
      <c r="D95" s="12" t="s">
        <v>35</v>
      </c>
      <c r="E95" s="61" t="s">
        <v>82</v>
      </c>
      <c r="F95" s="51">
        <v>28</v>
      </c>
      <c r="G95" s="51">
        <v>2.1</v>
      </c>
      <c r="H95" s="51">
        <v>2.7</v>
      </c>
      <c r="I95" s="51">
        <v>20.8</v>
      </c>
      <c r="J95" s="51">
        <v>116.8</v>
      </c>
      <c r="K95" s="52"/>
      <c r="L95" s="51">
        <v>4.5599999999999996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39</v>
      </c>
      <c r="E98" s="9"/>
      <c r="F98" s="21">
        <f>SUM(F91:F97)</f>
        <v>425</v>
      </c>
      <c r="G98" s="21">
        <f t="shared" ref="G98" si="38">SUM(G91:G97)</f>
        <v>10.28</v>
      </c>
      <c r="H98" s="21">
        <f t="shared" ref="H98" si="39">SUM(H91:H97)</f>
        <v>8.5</v>
      </c>
      <c r="I98" s="21">
        <f t="shared" ref="I98" si="40">SUM(I91:I97)</f>
        <v>86.5</v>
      </c>
      <c r="J98" s="21">
        <f t="shared" ref="J98" si="41">SUM(J91:J97)</f>
        <v>459.5</v>
      </c>
      <c r="K98" s="27"/>
      <c r="L98" s="21">
        <f>SUM(L91:L97)</f>
        <v>20.43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35</v>
      </c>
      <c r="E99" s="61" t="s">
        <v>83</v>
      </c>
      <c r="F99" s="51">
        <v>50</v>
      </c>
      <c r="G99" s="51">
        <v>3.7</v>
      </c>
      <c r="H99" s="51">
        <v>7.9</v>
      </c>
      <c r="I99" s="51">
        <v>29.8</v>
      </c>
      <c r="J99" s="51">
        <v>281</v>
      </c>
      <c r="K99" s="52">
        <v>424</v>
      </c>
      <c r="L99" s="51">
        <v>6.15</v>
      </c>
    </row>
    <row r="100" spans="1:12" ht="15" x14ac:dyDescent="0.25">
      <c r="A100" s="25"/>
      <c r="B100" s="16"/>
      <c r="C100" s="11"/>
      <c r="D100" s="7" t="s">
        <v>31</v>
      </c>
      <c r="E100" s="61" t="s">
        <v>84</v>
      </c>
      <c r="F100" s="51">
        <v>200</v>
      </c>
      <c r="G100" s="51">
        <v>0</v>
      </c>
      <c r="H100" s="51">
        <v>0</v>
      </c>
      <c r="I100" s="51">
        <v>33.6</v>
      </c>
      <c r="J100" s="51">
        <v>130.4</v>
      </c>
      <c r="K100" s="52">
        <v>348</v>
      </c>
      <c r="L100" s="51">
        <v>3.07</v>
      </c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6"/>
      <c r="B102" s="18"/>
      <c r="C102" s="8"/>
      <c r="D102" s="19" t="s">
        <v>39</v>
      </c>
      <c r="E102" s="9"/>
      <c r="F102" s="21">
        <f>SUM(F99:F101)</f>
        <v>250</v>
      </c>
      <c r="G102" s="21">
        <f t="shared" ref="G102" si="42">SUM(G99:G101)</f>
        <v>3.7</v>
      </c>
      <c r="H102" s="21">
        <f t="shared" ref="H102" si="43">SUM(H99:H101)</f>
        <v>7.9</v>
      </c>
      <c r="I102" s="21">
        <f t="shared" ref="I102" si="44">SUM(I99:I101)</f>
        <v>63.400000000000006</v>
      </c>
      <c r="J102" s="21">
        <v>256.10000000000002</v>
      </c>
      <c r="K102" s="27"/>
      <c r="L102" s="21">
        <f>SUM(L99:L101)</f>
        <v>9.2200000000000006</v>
      </c>
    </row>
    <row r="103" spans="1:12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61" t="s">
        <v>85</v>
      </c>
      <c r="F103" s="51">
        <v>60</v>
      </c>
      <c r="G103" s="51">
        <v>2.6</v>
      </c>
      <c r="H103" s="51">
        <v>2.6</v>
      </c>
      <c r="I103" s="51">
        <v>8.6</v>
      </c>
      <c r="J103" s="51">
        <v>61.9</v>
      </c>
      <c r="K103" s="52">
        <v>139</v>
      </c>
      <c r="L103" s="51">
        <v>2.25</v>
      </c>
    </row>
    <row r="104" spans="1:12" ht="15" x14ac:dyDescent="0.25">
      <c r="A104" s="25"/>
      <c r="B104" s="16"/>
      <c r="C104" s="11"/>
      <c r="D104" s="7" t="s">
        <v>28</v>
      </c>
      <c r="E104" s="61" t="s">
        <v>86</v>
      </c>
      <c r="F104" s="51">
        <v>225</v>
      </c>
      <c r="G104" s="51">
        <v>5.2</v>
      </c>
      <c r="H104" s="51">
        <v>6.3</v>
      </c>
      <c r="I104" s="51">
        <v>15.8</v>
      </c>
      <c r="J104" s="51">
        <v>169.8</v>
      </c>
      <c r="K104" s="52">
        <v>87</v>
      </c>
      <c r="L104" s="51">
        <v>17.78</v>
      </c>
    </row>
    <row r="105" spans="1:12" ht="15" x14ac:dyDescent="0.25">
      <c r="A105" s="25"/>
      <c r="B105" s="16"/>
      <c r="C105" s="11"/>
      <c r="D105" s="7" t="s">
        <v>29</v>
      </c>
      <c r="E105" s="61" t="s">
        <v>87</v>
      </c>
      <c r="F105" s="51">
        <v>100</v>
      </c>
      <c r="G105" s="51">
        <v>7.64</v>
      </c>
      <c r="H105" s="51">
        <v>8.14</v>
      </c>
      <c r="I105" s="51">
        <v>2</v>
      </c>
      <c r="J105" s="51">
        <v>143</v>
      </c>
      <c r="K105" s="52">
        <v>260</v>
      </c>
      <c r="L105" s="51">
        <v>33.89</v>
      </c>
    </row>
    <row r="106" spans="1:12" ht="15" x14ac:dyDescent="0.25">
      <c r="A106" s="25"/>
      <c r="B106" s="16"/>
      <c r="C106" s="11"/>
      <c r="D106" s="7" t="s">
        <v>30</v>
      </c>
      <c r="E106" s="61" t="s">
        <v>88</v>
      </c>
      <c r="F106" s="51">
        <v>150</v>
      </c>
      <c r="G106" s="51">
        <v>6.6</v>
      </c>
      <c r="H106" s="51">
        <v>6.4</v>
      </c>
      <c r="I106" s="51">
        <v>30.8</v>
      </c>
      <c r="J106" s="51">
        <v>254</v>
      </c>
      <c r="K106" s="52">
        <v>171</v>
      </c>
      <c r="L106" s="51">
        <v>8</v>
      </c>
    </row>
    <row r="107" spans="1:12" ht="15" x14ac:dyDescent="0.25">
      <c r="A107" s="25"/>
      <c r="B107" s="16"/>
      <c r="C107" s="11"/>
      <c r="D107" s="7" t="s">
        <v>31</v>
      </c>
      <c r="E107" s="61" t="s">
        <v>89</v>
      </c>
      <c r="F107" s="51">
        <v>200</v>
      </c>
      <c r="G107" s="51">
        <v>1</v>
      </c>
      <c r="H107" s="51">
        <v>0</v>
      </c>
      <c r="I107" s="51">
        <v>20.2</v>
      </c>
      <c r="J107" s="51">
        <v>88</v>
      </c>
      <c r="K107" s="52">
        <v>389</v>
      </c>
      <c r="L107" s="51">
        <v>11</v>
      </c>
    </row>
    <row r="108" spans="1:12" ht="15" x14ac:dyDescent="0.25">
      <c r="A108" s="25"/>
      <c r="B108" s="16"/>
      <c r="C108" s="11"/>
      <c r="D108" s="7" t="s">
        <v>32</v>
      </c>
      <c r="E108" s="61" t="s">
        <v>53</v>
      </c>
      <c r="F108" s="51">
        <v>40</v>
      </c>
      <c r="G108" s="51">
        <v>2</v>
      </c>
      <c r="H108" s="51">
        <v>0.31</v>
      </c>
      <c r="I108" s="51">
        <v>30</v>
      </c>
      <c r="J108" s="51">
        <v>100.4</v>
      </c>
      <c r="K108" s="52"/>
      <c r="L108" s="51">
        <v>2.8</v>
      </c>
    </row>
    <row r="109" spans="1:12" ht="15" x14ac:dyDescent="0.25">
      <c r="A109" s="25"/>
      <c r="B109" s="16"/>
      <c r="C109" s="11"/>
      <c r="D109" s="7" t="s">
        <v>33</v>
      </c>
      <c r="E109" s="61" t="s">
        <v>58</v>
      </c>
      <c r="F109" s="51">
        <v>40</v>
      </c>
      <c r="G109" s="51">
        <v>1.76</v>
      </c>
      <c r="H109" s="51">
        <v>0.25</v>
      </c>
      <c r="I109" s="51">
        <v>9.8000000000000007</v>
      </c>
      <c r="J109" s="51">
        <v>71</v>
      </c>
      <c r="K109" s="52"/>
      <c r="L109" s="51">
        <v>2.08</v>
      </c>
    </row>
    <row r="110" spans="1:12" ht="15" x14ac:dyDescent="0.25">
      <c r="A110" s="25"/>
      <c r="B110" s="16"/>
      <c r="C110" s="11"/>
      <c r="D110" s="7" t="s">
        <v>31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39</v>
      </c>
      <c r="E112" s="9"/>
      <c r="F112" s="21">
        <f>SUM(F103:F111)</f>
        <v>815</v>
      </c>
      <c r="G112" s="21">
        <f t="shared" ref="G112" si="45">SUM(G103:G111)</f>
        <v>26.8</v>
      </c>
      <c r="H112" s="21">
        <f t="shared" ref="H112" si="46">SUM(H103:H111)</f>
        <v>23.999999999999996</v>
      </c>
      <c r="I112" s="21">
        <f>SUM(I103:I111)</f>
        <v>117.2</v>
      </c>
      <c r="J112" s="21">
        <f>SUM(J103:J111)</f>
        <v>888.1</v>
      </c>
      <c r="K112" s="27"/>
      <c r="L112" s="21">
        <f>SUM(L103:L111)</f>
        <v>77.8</v>
      </c>
    </row>
    <row r="113" spans="1:12" ht="15" x14ac:dyDescent="0.2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61" t="s">
        <v>90</v>
      </c>
      <c r="F113" s="51">
        <v>100</v>
      </c>
      <c r="G113" s="51">
        <v>11</v>
      </c>
      <c r="H113" s="51">
        <v>9.1999999999999993</v>
      </c>
      <c r="I113" s="51">
        <v>25</v>
      </c>
      <c r="J113" s="51">
        <v>226</v>
      </c>
      <c r="K113" s="63" t="s">
        <v>92</v>
      </c>
      <c r="L113" s="51">
        <v>18.559999999999999</v>
      </c>
    </row>
    <row r="114" spans="1:12" ht="15" x14ac:dyDescent="0.25">
      <c r="A114" s="25"/>
      <c r="B114" s="16"/>
      <c r="C114" s="11"/>
      <c r="D114" s="12" t="s">
        <v>31</v>
      </c>
      <c r="E114" s="61" t="s">
        <v>91</v>
      </c>
      <c r="F114" s="51">
        <v>200</v>
      </c>
      <c r="G114" s="51">
        <v>0</v>
      </c>
      <c r="H114" s="51">
        <v>0</v>
      </c>
      <c r="I114" s="51">
        <v>33.6</v>
      </c>
      <c r="J114" s="51">
        <v>130.4</v>
      </c>
      <c r="K114" s="52">
        <v>348</v>
      </c>
      <c r="L114" s="51">
        <v>5.41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SUM(F113:F116)</f>
        <v>300</v>
      </c>
      <c r="G117" s="21">
        <f t="shared" ref="G117" si="47">SUM(G113:G116)</f>
        <v>11</v>
      </c>
      <c r="H117" s="21">
        <f t="shared" ref="H117" si="48">SUM(H113:H116)</f>
        <v>9.1999999999999993</v>
      </c>
      <c r="I117" s="21">
        <f t="shared" ref="I117" si="49">SUM(I113:I116)</f>
        <v>58.6</v>
      </c>
      <c r="J117" s="21">
        <f t="shared" ref="J117" si="50">SUM(J113:J116)</f>
        <v>356.4</v>
      </c>
      <c r="K117" s="27"/>
      <c r="L117" s="21">
        <f t="shared" ref="L117" si="51">SUM(L110:L116)</f>
        <v>101.77</v>
      </c>
    </row>
    <row r="118" spans="1:12" ht="15" x14ac:dyDescent="0.2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61" t="s">
        <v>93</v>
      </c>
      <c r="F118" s="51">
        <v>50</v>
      </c>
      <c r="G118" s="51">
        <v>4</v>
      </c>
      <c r="H118" s="51">
        <v>7.5</v>
      </c>
      <c r="I118" s="51">
        <v>2</v>
      </c>
      <c r="J118" s="51">
        <v>90</v>
      </c>
      <c r="K118" s="52">
        <v>243</v>
      </c>
      <c r="L118" s="51">
        <v>24.3</v>
      </c>
    </row>
    <row r="119" spans="1:12" ht="15" x14ac:dyDescent="0.25">
      <c r="A119" s="25"/>
      <c r="B119" s="16"/>
      <c r="C119" s="11"/>
      <c r="D119" s="7" t="s">
        <v>30</v>
      </c>
      <c r="E119" s="61" t="s">
        <v>56</v>
      </c>
      <c r="F119" s="51">
        <v>150</v>
      </c>
      <c r="G119" s="51">
        <v>5.3</v>
      </c>
      <c r="H119" s="51">
        <v>0.6</v>
      </c>
      <c r="I119" s="51">
        <v>32</v>
      </c>
      <c r="J119" s="51">
        <v>155</v>
      </c>
      <c r="K119" s="52">
        <v>202</v>
      </c>
      <c r="L119" s="51">
        <v>5.79</v>
      </c>
    </row>
    <row r="120" spans="1:12" ht="15" x14ac:dyDescent="0.25">
      <c r="A120" s="25"/>
      <c r="B120" s="16"/>
      <c r="C120" s="11"/>
      <c r="D120" s="7" t="s">
        <v>31</v>
      </c>
      <c r="E120" s="61" t="s">
        <v>76</v>
      </c>
      <c r="F120" s="51">
        <v>200</v>
      </c>
      <c r="G120" s="51">
        <v>1</v>
      </c>
      <c r="H120" s="51">
        <v>0</v>
      </c>
      <c r="I120" s="51">
        <v>21.1</v>
      </c>
      <c r="J120" s="51">
        <v>88</v>
      </c>
      <c r="K120" s="52">
        <v>389</v>
      </c>
      <c r="L120" s="51">
        <v>8.8000000000000007</v>
      </c>
    </row>
    <row r="121" spans="1:12" ht="15" x14ac:dyDescent="0.25">
      <c r="A121" s="25"/>
      <c r="B121" s="16"/>
      <c r="C121" s="11"/>
      <c r="D121" s="7" t="s">
        <v>23</v>
      </c>
      <c r="E121" s="61" t="s">
        <v>53</v>
      </c>
      <c r="F121" s="51">
        <v>50</v>
      </c>
      <c r="G121" s="51">
        <v>4</v>
      </c>
      <c r="H121" s="51">
        <v>0.5</v>
      </c>
      <c r="I121" s="51">
        <v>26.1</v>
      </c>
      <c r="J121" s="51">
        <v>119.5</v>
      </c>
      <c r="K121" s="52"/>
      <c r="L121" s="51">
        <v>2.6</v>
      </c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39</v>
      </c>
      <c r="E124" s="9"/>
      <c r="F124" s="21">
        <f>SUM(F118:F123)</f>
        <v>450</v>
      </c>
      <c r="G124" s="21">
        <f t="shared" ref="G124" si="52">SUM(G118:G123)</f>
        <v>14.3</v>
      </c>
      <c r="H124" s="21">
        <f t="shared" ref="H124" si="53">SUM(H118:H123)</f>
        <v>8.6</v>
      </c>
      <c r="I124" s="21">
        <f t="shared" ref="I124" si="54">SUM(I118:I123)</f>
        <v>81.2</v>
      </c>
      <c r="J124" s="21">
        <f t="shared" ref="J124" si="55">SUM(J118:J123)</f>
        <v>452.5</v>
      </c>
      <c r="K124" s="27"/>
      <c r="L124" s="21">
        <f>SUM(L118:L123)</f>
        <v>41.49</v>
      </c>
    </row>
    <row r="125" spans="1:12" ht="15" x14ac:dyDescent="0.2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61" t="s">
        <v>94</v>
      </c>
      <c r="F125" s="51">
        <v>150</v>
      </c>
      <c r="G125" s="51">
        <v>4.5</v>
      </c>
      <c r="H125" s="51">
        <v>3.8</v>
      </c>
      <c r="I125" s="51">
        <v>21.3</v>
      </c>
      <c r="J125" s="51">
        <v>76.5</v>
      </c>
      <c r="K125" s="52"/>
      <c r="L125" s="51">
        <v>10</v>
      </c>
    </row>
    <row r="126" spans="1:12" ht="15" x14ac:dyDescent="0.25">
      <c r="A126" s="25"/>
      <c r="B126" s="16"/>
      <c r="C126" s="11"/>
      <c r="D126" s="64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39</v>
      </c>
      <c r="E131" s="9"/>
      <c r="F131" s="21">
        <f>SUM(F125:F130)</f>
        <v>150</v>
      </c>
      <c r="G131" s="21">
        <f t="shared" ref="G131" si="56">SUM(G125:G130)</f>
        <v>4.5</v>
      </c>
      <c r="H131" s="21">
        <f t="shared" ref="H131" si="57">SUM(H125:H130)</f>
        <v>3.8</v>
      </c>
      <c r="I131" s="21">
        <f t="shared" ref="I131" si="58">SUM(I125:I130)</f>
        <v>21.3</v>
      </c>
      <c r="J131" s="21">
        <f t="shared" ref="J131" si="59">SUM(J125:J130)</f>
        <v>76.5</v>
      </c>
      <c r="K131" s="27"/>
      <c r="L131" s="21">
        <f>SUM(L125:L130)</f>
        <v>10</v>
      </c>
    </row>
    <row r="132" spans="1:12" ht="15.75" customHeight="1" x14ac:dyDescent="0.2">
      <c r="A132" s="31">
        <f>A91</f>
        <v>1</v>
      </c>
      <c r="B132" s="32">
        <f>B91</f>
        <v>3</v>
      </c>
      <c r="C132" s="68" t="s">
        <v>4</v>
      </c>
      <c r="D132" s="69"/>
      <c r="E132" s="33"/>
      <c r="F132" s="34">
        <f>F98+F102+F112+F117+F124+F131</f>
        <v>2390</v>
      </c>
      <c r="G132" s="34">
        <f t="shared" ref="G132" si="60">G98+G102+G112+G117+G124+G131</f>
        <v>70.58</v>
      </c>
      <c r="H132" s="34">
        <f t="shared" ref="H132" si="61">H98+H102+H112+H117+H124+H131</f>
        <v>61.999999999999993</v>
      </c>
      <c r="I132" s="34">
        <f t="shared" ref="I132" si="62">I98+I102+I112+I117+I124+I131</f>
        <v>428.20000000000005</v>
      </c>
      <c r="J132" s="34">
        <f t="shared" ref="J132" si="63">J98+J102+J112+J117+J124+J131</f>
        <v>2489.1</v>
      </c>
      <c r="K132" s="35"/>
      <c r="L132" s="34">
        <f t="shared" ref="L132" si="64">L98+L102+L112+L117+L124+L131</f>
        <v>260.70999999999998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21</v>
      </c>
      <c r="E133" s="62" t="s">
        <v>95</v>
      </c>
      <c r="F133" s="48">
        <v>155</v>
      </c>
      <c r="G133" s="48">
        <v>7.9</v>
      </c>
      <c r="H133" s="48">
        <v>17.899999999999999</v>
      </c>
      <c r="I133" s="48">
        <v>30.9</v>
      </c>
      <c r="J133" s="48">
        <v>187.4</v>
      </c>
      <c r="K133" s="49">
        <v>120</v>
      </c>
      <c r="L133" s="48">
        <v>4.92</v>
      </c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61" t="s">
        <v>96</v>
      </c>
      <c r="F135" s="51">
        <v>200</v>
      </c>
      <c r="G135" s="51">
        <v>3.6</v>
      </c>
      <c r="H135" s="51">
        <v>4</v>
      </c>
      <c r="I135" s="51">
        <v>24.9</v>
      </c>
      <c r="J135" s="51">
        <v>147.4</v>
      </c>
      <c r="K135" s="52">
        <v>370</v>
      </c>
      <c r="L135" s="51">
        <v>8.77</v>
      </c>
    </row>
    <row r="136" spans="1:12" ht="15" x14ac:dyDescent="0.25">
      <c r="A136" s="25"/>
      <c r="B136" s="16"/>
      <c r="C136" s="11"/>
      <c r="D136" s="7" t="s">
        <v>23</v>
      </c>
      <c r="E136" s="61" t="s">
        <v>97</v>
      </c>
      <c r="F136" s="51">
        <v>50</v>
      </c>
      <c r="G136" s="51">
        <v>6.1</v>
      </c>
      <c r="H136" s="51">
        <v>9.33</v>
      </c>
      <c r="I136" s="51">
        <v>15</v>
      </c>
      <c r="J136" s="51">
        <v>171</v>
      </c>
      <c r="K136" s="52">
        <v>3</v>
      </c>
      <c r="L136" s="51">
        <v>11.94</v>
      </c>
    </row>
    <row r="137" spans="1:12" ht="15" x14ac:dyDescent="0.25">
      <c r="A137" s="25"/>
      <c r="B137" s="16"/>
      <c r="C137" s="11"/>
      <c r="D137" s="7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39</v>
      </c>
      <c r="E140" s="9"/>
      <c r="F140" s="21">
        <f>SUM(F133:F139)</f>
        <v>405</v>
      </c>
      <c r="G140" s="21">
        <f t="shared" ref="G140" si="65">SUM(G133:G139)</f>
        <v>17.600000000000001</v>
      </c>
      <c r="H140" s="21">
        <f t="shared" ref="H140" si="66">SUM(H133:H139)</f>
        <v>31.229999999999997</v>
      </c>
      <c r="I140" s="21">
        <f t="shared" ref="I140" si="67">SUM(I133:I139)</f>
        <v>70.8</v>
      </c>
      <c r="J140" s="21">
        <f t="shared" ref="J140" si="68">SUM(J133:J139)</f>
        <v>505.8</v>
      </c>
      <c r="K140" s="27"/>
      <c r="L140" s="21">
        <f t="shared" ref="L140" si="69">SUM(L133:L139)</f>
        <v>25.63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25</v>
      </c>
      <c r="D141" s="12" t="s">
        <v>35</v>
      </c>
      <c r="E141" s="61" t="s">
        <v>98</v>
      </c>
      <c r="F141" s="51">
        <v>50</v>
      </c>
      <c r="G141" s="51">
        <v>2.5</v>
      </c>
      <c r="H141" s="51">
        <v>4</v>
      </c>
      <c r="I141" s="51">
        <v>36</v>
      </c>
      <c r="J141" s="51">
        <v>130</v>
      </c>
      <c r="K141" s="52"/>
      <c r="L141" s="51">
        <v>8.0299999999999994</v>
      </c>
    </row>
    <row r="142" spans="1:12" ht="15" x14ac:dyDescent="0.25">
      <c r="A142" s="25"/>
      <c r="B142" s="16"/>
      <c r="C142" s="11"/>
      <c r="D142" s="7" t="s">
        <v>31</v>
      </c>
      <c r="E142" s="61" t="s">
        <v>99</v>
      </c>
      <c r="F142" s="51">
        <v>200</v>
      </c>
      <c r="G142" s="51">
        <v>0</v>
      </c>
      <c r="H142" s="51">
        <v>0</v>
      </c>
      <c r="I142" s="51">
        <v>33.6</v>
      </c>
      <c r="J142" s="51">
        <v>130.4</v>
      </c>
      <c r="K142" s="52">
        <v>349</v>
      </c>
      <c r="L142" s="51">
        <v>6.36</v>
      </c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6"/>
      <c r="B144" s="18"/>
      <c r="C144" s="8"/>
      <c r="D144" s="19" t="s">
        <v>39</v>
      </c>
      <c r="E144" s="9"/>
      <c r="F144" s="21">
        <f>SUM(F141:F143)</f>
        <v>250</v>
      </c>
      <c r="G144" s="21">
        <f t="shared" ref="G144" si="70">SUM(G141:G143)</f>
        <v>2.5</v>
      </c>
      <c r="H144" s="21">
        <f t="shared" ref="H144" si="71">SUM(H141:H143)</f>
        <v>4</v>
      </c>
      <c r="I144" s="21">
        <f t="shared" ref="I144" si="72">SUM(I141:I143)</f>
        <v>69.599999999999994</v>
      </c>
      <c r="J144" s="21">
        <f t="shared" ref="J144" si="73">SUM(J141:J143)</f>
        <v>260.39999999999998</v>
      </c>
      <c r="K144" s="27"/>
      <c r="L144" s="21">
        <f>SUM(L141:L143)</f>
        <v>14.39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61" t="s">
        <v>100</v>
      </c>
      <c r="F145" s="51">
        <v>60</v>
      </c>
      <c r="G145" s="51">
        <v>0.8</v>
      </c>
      <c r="H145" s="51">
        <v>2.5</v>
      </c>
      <c r="I145" s="51">
        <v>4.5</v>
      </c>
      <c r="J145" s="51">
        <v>43.5</v>
      </c>
      <c r="K145" s="52">
        <v>52</v>
      </c>
      <c r="L145" s="51">
        <v>5.7</v>
      </c>
    </row>
    <row r="146" spans="1:12" ht="15" x14ac:dyDescent="0.25">
      <c r="A146" s="25"/>
      <c r="B146" s="16"/>
      <c r="C146" s="11"/>
      <c r="D146" s="7" t="s">
        <v>28</v>
      </c>
      <c r="E146" s="61" t="s">
        <v>102</v>
      </c>
      <c r="F146" s="51">
        <v>235</v>
      </c>
      <c r="G146" s="51">
        <v>7.08</v>
      </c>
      <c r="H146" s="51">
        <v>6.8</v>
      </c>
      <c r="I146" s="51">
        <v>13.7</v>
      </c>
      <c r="J146" s="51">
        <v>147.9</v>
      </c>
      <c r="K146" s="52">
        <v>96</v>
      </c>
      <c r="L146" s="51">
        <v>24.4</v>
      </c>
    </row>
    <row r="147" spans="1:12" ht="15" x14ac:dyDescent="0.25">
      <c r="A147" s="25"/>
      <c r="B147" s="16"/>
      <c r="C147" s="11"/>
      <c r="D147" s="7" t="s">
        <v>29</v>
      </c>
      <c r="E147" s="61" t="s">
        <v>101</v>
      </c>
      <c r="F147" s="51">
        <v>200</v>
      </c>
      <c r="G147" s="51">
        <v>14.6</v>
      </c>
      <c r="H147" s="51">
        <v>17.399999999999999</v>
      </c>
      <c r="I147" s="51">
        <v>27.8</v>
      </c>
      <c r="J147" s="51">
        <v>485</v>
      </c>
      <c r="K147" s="52">
        <v>265</v>
      </c>
      <c r="L147" s="51">
        <v>40.200000000000003</v>
      </c>
    </row>
    <row r="148" spans="1:12" ht="15" x14ac:dyDescent="0.25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31</v>
      </c>
      <c r="E149" s="61" t="s">
        <v>103</v>
      </c>
      <c r="F149" s="51">
        <v>200</v>
      </c>
      <c r="G149" s="51">
        <v>0.2</v>
      </c>
      <c r="H149" s="51">
        <v>0</v>
      </c>
      <c r="I149" s="51">
        <v>15</v>
      </c>
      <c r="J149" s="51">
        <v>58</v>
      </c>
      <c r="K149" s="52">
        <v>376</v>
      </c>
      <c r="L149" s="51">
        <v>2.62</v>
      </c>
    </row>
    <row r="150" spans="1:12" ht="15" x14ac:dyDescent="0.25">
      <c r="A150" s="25"/>
      <c r="B150" s="16"/>
      <c r="C150" s="11"/>
      <c r="D150" s="7" t="s">
        <v>32</v>
      </c>
      <c r="E150" s="61" t="s">
        <v>53</v>
      </c>
      <c r="F150" s="51">
        <v>40</v>
      </c>
      <c r="G150" s="51">
        <v>2</v>
      </c>
      <c r="H150" s="51">
        <v>0.3</v>
      </c>
      <c r="I150" s="51">
        <v>30</v>
      </c>
      <c r="J150" s="51">
        <v>100.4</v>
      </c>
      <c r="K150" s="52"/>
      <c r="L150" s="51">
        <v>2.8</v>
      </c>
    </row>
    <row r="151" spans="1:12" ht="15" x14ac:dyDescent="0.25">
      <c r="A151" s="25"/>
      <c r="B151" s="16"/>
      <c r="C151" s="11"/>
      <c r="D151" s="7" t="s">
        <v>33</v>
      </c>
      <c r="E151" s="61" t="s">
        <v>58</v>
      </c>
      <c r="F151" s="51">
        <v>40</v>
      </c>
      <c r="G151" s="51">
        <v>1.8</v>
      </c>
      <c r="H151" s="51">
        <v>0.26</v>
      </c>
      <c r="I151" s="51">
        <v>19.8</v>
      </c>
      <c r="J151" s="51">
        <v>71</v>
      </c>
      <c r="K151" s="52"/>
      <c r="L151" s="51">
        <v>2.08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39</v>
      </c>
      <c r="E154" s="9"/>
      <c r="F154" s="21">
        <f>SUM(F145:F153)</f>
        <v>775</v>
      </c>
      <c r="G154" s="21">
        <f t="shared" ref="G154" si="74">SUM(G145:G153)</f>
        <v>26.48</v>
      </c>
      <c r="H154" s="21">
        <f t="shared" ref="H154" si="75">SUM(H145:H153)</f>
        <v>27.26</v>
      </c>
      <c r="I154" s="21">
        <f t="shared" ref="I154" si="76">SUM(I145:I153)</f>
        <v>110.8</v>
      </c>
      <c r="J154" s="21">
        <f t="shared" ref="J154" si="77">SUM(J145:J153)</f>
        <v>905.8</v>
      </c>
      <c r="K154" s="27"/>
      <c r="L154" s="21">
        <f>SUM(L145:L153)</f>
        <v>77.8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61" t="s">
        <v>104</v>
      </c>
      <c r="F155" s="51">
        <v>50</v>
      </c>
      <c r="G155" s="51">
        <v>4.5999999999999996</v>
      </c>
      <c r="H155" s="51">
        <v>7.45</v>
      </c>
      <c r="I155" s="51">
        <v>0.85</v>
      </c>
      <c r="J155" s="51">
        <v>89</v>
      </c>
      <c r="K155" s="52">
        <v>210</v>
      </c>
      <c r="L155" s="51">
        <v>8.44</v>
      </c>
    </row>
    <row r="156" spans="1:12" ht="15" x14ac:dyDescent="0.25">
      <c r="A156" s="25"/>
      <c r="B156" s="16"/>
      <c r="C156" s="11"/>
      <c r="D156" s="12" t="s">
        <v>31</v>
      </c>
      <c r="E156" s="61" t="s">
        <v>105</v>
      </c>
      <c r="F156" s="51">
        <v>200</v>
      </c>
      <c r="G156" s="51">
        <v>1</v>
      </c>
      <c r="H156" s="51">
        <v>0</v>
      </c>
      <c r="I156" s="51">
        <v>21.2</v>
      </c>
      <c r="J156" s="51">
        <v>88</v>
      </c>
      <c r="K156" s="52">
        <v>389</v>
      </c>
      <c r="L156" s="51">
        <v>8.8000000000000007</v>
      </c>
    </row>
    <row r="157" spans="1:12" ht="15" x14ac:dyDescent="0.25">
      <c r="A157" s="25"/>
      <c r="B157" s="16"/>
      <c r="C157" s="11"/>
      <c r="D157" s="7" t="s">
        <v>23</v>
      </c>
      <c r="E157" s="61" t="s">
        <v>53</v>
      </c>
      <c r="F157" s="51">
        <v>25</v>
      </c>
      <c r="G157" s="51">
        <v>2</v>
      </c>
      <c r="H157" s="51">
        <v>0.24</v>
      </c>
      <c r="I157" s="51">
        <v>13</v>
      </c>
      <c r="J157" s="51">
        <v>59.7</v>
      </c>
      <c r="K157" s="52"/>
      <c r="L157" s="51">
        <v>1.75</v>
      </c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SUM(F155:F158)</f>
        <v>275</v>
      </c>
      <c r="G159" s="21">
        <f t="shared" ref="G159" si="78">SUM(G155:G158)</f>
        <v>7.6</v>
      </c>
      <c r="H159" s="21">
        <f t="shared" ref="H159" si="79">SUM(H155:H158)</f>
        <v>7.69</v>
      </c>
      <c r="I159" s="21">
        <f t="shared" ref="I159" si="80">SUM(I155:I158)</f>
        <v>35.049999999999997</v>
      </c>
      <c r="J159" s="21">
        <f t="shared" ref="J159" si="81">SUM(J155:J158)</f>
        <v>236.7</v>
      </c>
      <c r="K159" s="27"/>
      <c r="L159" s="21">
        <f t="shared" ref="L159" si="82">SUM(L152:L158)</f>
        <v>96.789999999999992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61" t="s">
        <v>106</v>
      </c>
      <c r="F160" s="51">
        <v>90</v>
      </c>
      <c r="G160" s="51">
        <v>7.8</v>
      </c>
      <c r="H160" s="51">
        <v>9.9</v>
      </c>
      <c r="I160" s="51">
        <v>4.7</v>
      </c>
      <c r="J160" s="51">
        <v>139</v>
      </c>
      <c r="K160" s="52">
        <v>235</v>
      </c>
      <c r="L160" s="51">
        <v>21.29</v>
      </c>
    </row>
    <row r="161" spans="1:12" ht="15" x14ac:dyDescent="0.25">
      <c r="A161" s="25"/>
      <c r="B161" s="16"/>
      <c r="C161" s="11"/>
      <c r="D161" s="7" t="s">
        <v>30</v>
      </c>
      <c r="E161" s="61" t="s">
        <v>73</v>
      </c>
      <c r="F161" s="51">
        <v>150</v>
      </c>
      <c r="G161" s="51">
        <v>3.1</v>
      </c>
      <c r="H161" s="51">
        <v>4.3</v>
      </c>
      <c r="I161" s="51">
        <v>20</v>
      </c>
      <c r="J161" s="51">
        <v>131</v>
      </c>
      <c r="K161" s="52">
        <v>128</v>
      </c>
      <c r="L161" s="51">
        <v>4.58</v>
      </c>
    </row>
    <row r="162" spans="1:12" ht="15" x14ac:dyDescent="0.25">
      <c r="A162" s="25"/>
      <c r="B162" s="16"/>
      <c r="C162" s="11"/>
      <c r="D162" s="7" t="s">
        <v>31</v>
      </c>
      <c r="E162" s="61" t="s">
        <v>107</v>
      </c>
      <c r="F162" s="51">
        <v>200</v>
      </c>
      <c r="G162" s="51">
        <v>0.68</v>
      </c>
      <c r="H162" s="51">
        <v>0</v>
      </c>
      <c r="I162" s="51">
        <v>24.3</v>
      </c>
      <c r="J162" s="51">
        <v>99.8</v>
      </c>
      <c r="K162" s="52">
        <v>388</v>
      </c>
      <c r="L162" s="51">
        <v>5.64</v>
      </c>
    </row>
    <row r="163" spans="1:12" ht="15" x14ac:dyDescent="0.25">
      <c r="A163" s="25"/>
      <c r="B163" s="16"/>
      <c r="C163" s="11"/>
      <c r="D163" s="7" t="s">
        <v>23</v>
      </c>
      <c r="E163" s="61" t="s">
        <v>53</v>
      </c>
      <c r="F163" s="51">
        <v>50</v>
      </c>
      <c r="G163" s="51">
        <v>4</v>
      </c>
      <c r="H163" s="51">
        <v>0.5</v>
      </c>
      <c r="I163" s="51">
        <v>26.1</v>
      </c>
      <c r="J163" s="51">
        <v>19.5</v>
      </c>
      <c r="K163" s="52"/>
      <c r="L163" s="51">
        <v>3.5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6"/>
      <c r="B166" s="18"/>
      <c r="C166" s="8"/>
      <c r="D166" s="19" t="s">
        <v>39</v>
      </c>
      <c r="E166" s="9"/>
      <c r="F166" s="21">
        <f>SUM(F160:F165)</f>
        <v>490</v>
      </c>
      <c r="G166" s="21">
        <f t="shared" ref="G166" si="83">SUM(G160:G165)</f>
        <v>15.58</v>
      </c>
      <c r="H166" s="21">
        <f t="shared" ref="H166" si="84">SUM(H160:H165)</f>
        <v>14.7</v>
      </c>
      <c r="I166" s="21">
        <f t="shared" ref="I166" si="85">SUM(I160:I165)</f>
        <v>75.099999999999994</v>
      </c>
      <c r="J166" s="21">
        <f t="shared" ref="J166" si="86">SUM(J160:J165)</f>
        <v>389.3</v>
      </c>
      <c r="K166" s="27"/>
      <c r="L166" s="21">
        <f>SUM(L160:L165)</f>
        <v>35.01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61" t="s">
        <v>63</v>
      </c>
      <c r="F167" s="51">
        <v>150</v>
      </c>
      <c r="G167" s="51">
        <v>4.2</v>
      </c>
      <c r="H167" s="51">
        <v>3.8</v>
      </c>
      <c r="I167" s="51">
        <v>16.5</v>
      </c>
      <c r="J167" s="51">
        <v>117</v>
      </c>
      <c r="K167" s="52"/>
      <c r="L167" s="51">
        <v>10</v>
      </c>
    </row>
    <row r="168" spans="1:12" ht="15" x14ac:dyDescent="0.25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39</v>
      </c>
      <c r="E173" s="9"/>
      <c r="F173" s="21">
        <f>SUM(F167:F172)</f>
        <v>150</v>
      </c>
      <c r="G173" s="21">
        <f t="shared" ref="G173" si="87">SUM(G167:G172)</f>
        <v>4.2</v>
      </c>
      <c r="H173" s="21">
        <f t="shared" ref="H173" si="88">SUM(H167:H172)</f>
        <v>3.8</v>
      </c>
      <c r="I173" s="21">
        <f t="shared" ref="I173" si="89">SUM(I167:I172)</f>
        <v>16.5</v>
      </c>
      <c r="J173" s="21">
        <f t="shared" ref="J173" si="90">SUM(J167:J172)</f>
        <v>117</v>
      </c>
      <c r="K173" s="27"/>
      <c r="L173" s="21">
        <f>SUM(L167:L172)</f>
        <v>10</v>
      </c>
    </row>
    <row r="174" spans="1:12" ht="15.75" customHeight="1" x14ac:dyDescent="0.2">
      <c r="A174" s="31">
        <f>A133</f>
        <v>1</v>
      </c>
      <c r="B174" s="32">
        <f>B133</f>
        <v>4</v>
      </c>
      <c r="C174" s="68" t="s">
        <v>4</v>
      </c>
      <c r="D174" s="69"/>
      <c r="E174" s="33"/>
      <c r="F174" s="34">
        <f>F140+F144+F154+F159+F166+F173</f>
        <v>2345</v>
      </c>
      <c r="G174" s="34">
        <f t="shared" ref="G174" si="91">G140+G144+G154+G159+G166+G173</f>
        <v>73.960000000000008</v>
      </c>
      <c r="H174" s="34">
        <f t="shared" ref="H174" si="92">H140+H144+H154+H159+H166+H173</f>
        <v>88.679999999999993</v>
      </c>
      <c r="I174" s="34">
        <f t="shared" ref="I174" si="93">I140+I144+I154+I159+I166+I173</f>
        <v>377.85</v>
      </c>
      <c r="J174" s="34">
        <v>2413</v>
      </c>
      <c r="K174" s="35"/>
      <c r="L174" s="34">
        <f t="shared" ref="L174" si="94">L140+L144+L154+L159+L166+L173</f>
        <v>259.62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7" t="s">
        <v>108</v>
      </c>
      <c r="F175" s="48">
        <v>165</v>
      </c>
      <c r="G175" s="48">
        <v>6.3</v>
      </c>
      <c r="H175" s="48">
        <v>11.1</v>
      </c>
      <c r="I175" s="48">
        <v>32.200000000000003</v>
      </c>
      <c r="J175" s="48">
        <v>255.9</v>
      </c>
      <c r="K175" s="49">
        <v>182</v>
      </c>
      <c r="L175" s="48">
        <v>9.19</v>
      </c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109</v>
      </c>
      <c r="F177" s="51">
        <v>200</v>
      </c>
      <c r="G177" s="51">
        <v>1.6</v>
      </c>
      <c r="H177" s="51">
        <v>1.6</v>
      </c>
      <c r="I177" s="51">
        <v>17.3</v>
      </c>
      <c r="J177" s="51">
        <v>87</v>
      </c>
      <c r="K177" s="52">
        <v>378</v>
      </c>
      <c r="L177" s="51">
        <v>5.36</v>
      </c>
    </row>
    <row r="178" spans="1:12" ht="15" x14ac:dyDescent="0.25">
      <c r="A178" s="25"/>
      <c r="B178" s="16"/>
      <c r="C178" s="11"/>
      <c r="D178" s="7" t="s">
        <v>23</v>
      </c>
      <c r="E178" s="50" t="s">
        <v>110</v>
      </c>
      <c r="F178" s="51">
        <v>55</v>
      </c>
      <c r="G178" s="51">
        <v>2.35</v>
      </c>
      <c r="H178" s="51">
        <v>6.88</v>
      </c>
      <c r="I178" s="51">
        <v>15</v>
      </c>
      <c r="J178" s="51">
        <v>111.7</v>
      </c>
      <c r="K178" s="52">
        <v>2</v>
      </c>
      <c r="L178" s="51">
        <v>7.46</v>
      </c>
    </row>
    <row r="179" spans="1:12" ht="15" x14ac:dyDescent="0.25">
      <c r="A179" s="25"/>
      <c r="B179" s="16"/>
      <c r="C179" s="11"/>
      <c r="D179" s="7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SUM(F175:F181)</f>
        <v>420</v>
      </c>
      <c r="G182" s="21">
        <f t="shared" ref="G182" si="95">SUM(G175:G181)</f>
        <v>10.25</v>
      </c>
      <c r="H182" s="21">
        <f t="shared" ref="H182" si="96">SUM(H175:H181)</f>
        <v>19.579999999999998</v>
      </c>
      <c r="I182" s="21">
        <f t="shared" ref="I182" si="97">SUM(I175:I181)</f>
        <v>64.5</v>
      </c>
      <c r="J182" s="21">
        <f t="shared" ref="J182" si="98">SUM(J175:J181)</f>
        <v>454.59999999999997</v>
      </c>
      <c r="K182" s="27"/>
      <c r="L182" s="21">
        <f>SUM(L175:L181)</f>
        <v>22.01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/>
      <c r="E183" s="50" t="s">
        <v>112</v>
      </c>
      <c r="F183" s="51">
        <v>40</v>
      </c>
      <c r="G183" s="51">
        <v>5.0999999999999996</v>
      </c>
      <c r="H183" s="51">
        <v>4.5999999999999996</v>
      </c>
      <c r="I183" s="51">
        <v>0.3</v>
      </c>
      <c r="J183" s="51">
        <v>63</v>
      </c>
      <c r="K183" s="52">
        <v>209</v>
      </c>
      <c r="L183" s="51">
        <v>6.8</v>
      </c>
    </row>
    <row r="184" spans="1:12" ht="15" x14ac:dyDescent="0.25">
      <c r="A184" s="25"/>
      <c r="B184" s="16"/>
      <c r="C184" s="11"/>
      <c r="D184" s="7" t="s">
        <v>31</v>
      </c>
      <c r="E184" s="50" t="s">
        <v>111</v>
      </c>
      <c r="F184" s="51">
        <v>200</v>
      </c>
      <c r="G184" s="51">
        <v>0</v>
      </c>
      <c r="H184" s="51">
        <v>0</v>
      </c>
      <c r="I184" s="51">
        <v>33.6</v>
      </c>
      <c r="J184" s="51">
        <v>130.4</v>
      </c>
      <c r="K184" s="52">
        <v>248</v>
      </c>
      <c r="L184" s="51">
        <v>3.54</v>
      </c>
    </row>
    <row r="185" spans="1:12" ht="15" x14ac:dyDescent="0.25">
      <c r="A185" s="25"/>
      <c r="B185" s="16"/>
      <c r="C185" s="11"/>
      <c r="D185" s="7" t="s">
        <v>23</v>
      </c>
      <c r="E185" s="50" t="s">
        <v>53</v>
      </c>
      <c r="F185" s="51">
        <v>50</v>
      </c>
      <c r="G185" s="51">
        <v>4</v>
      </c>
      <c r="H185" s="51">
        <v>0.5</v>
      </c>
      <c r="I185" s="51">
        <v>26.1</v>
      </c>
      <c r="J185" s="51">
        <v>119.5</v>
      </c>
      <c r="K185" s="52"/>
      <c r="L185" s="51">
        <v>3.5</v>
      </c>
    </row>
    <row r="186" spans="1:12" ht="15" x14ac:dyDescent="0.25">
      <c r="A186" s="26"/>
      <c r="B186" s="18"/>
      <c r="C186" s="8"/>
      <c r="D186" s="19" t="s">
        <v>39</v>
      </c>
      <c r="E186" s="9"/>
      <c r="F186" s="21">
        <f>SUM(F183:F185)</f>
        <v>290</v>
      </c>
      <c r="G186" s="21">
        <f t="shared" ref="G186" si="99">SUM(G183:G185)</f>
        <v>9.1</v>
      </c>
      <c r="H186" s="21">
        <f t="shared" ref="H186" si="100">SUM(H183:H185)</f>
        <v>5.0999999999999996</v>
      </c>
      <c r="I186" s="21">
        <f t="shared" ref="I186" si="101">SUM(I183:I185)</f>
        <v>60</v>
      </c>
      <c r="J186" s="21">
        <f t="shared" ref="J186" si="102">SUM(J183:J185)</f>
        <v>312.89999999999998</v>
      </c>
      <c r="K186" s="27"/>
      <c r="L186" s="21">
        <f>SUM(L183:L185)</f>
        <v>13.84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113</v>
      </c>
      <c r="F188" s="51">
        <v>235</v>
      </c>
      <c r="G188" s="51">
        <v>7.75</v>
      </c>
      <c r="H188" s="51">
        <v>5.94</v>
      </c>
      <c r="I188" s="51">
        <v>13.1</v>
      </c>
      <c r="J188" s="51">
        <v>127.7</v>
      </c>
      <c r="K188" s="52">
        <v>82</v>
      </c>
      <c r="L188" s="51">
        <v>21</v>
      </c>
    </row>
    <row r="189" spans="1:12" ht="15" x14ac:dyDescent="0.25">
      <c r="A189" s="25"/>
      <c r="B189" s="16"/>
      <c r="C189" s="11"/>
      <c r="D189" s="7" t="s">
        <v>29</v>
      </c>
      <c r="E189" s="50" t="s">
        <v>114</v>
      </c>
      <c r="F189" s="51">
        <v>185</v>
      </c>
      <c r="G189" s="51">
        <v>13</v>
      </c>
      <c r="H189" s="51">
        <v>21</v>
      </c>
      <c r="I189" s="51">
        <v>26.6</v>
      </c>
      <c r="J189" s="51">
        <v>435.4</v>
      </c>
      <c r="K189" s="52">
        <v>440</v>
      </c>
      <c r="L189" s="51">
        <v>41.45</v>
      </c>
    </row>
    <row r="190" spans="1:12" ht="15" x14ac:dyDescent="0.25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57</v>
      </c>
      <c r="F191" s="51">
        <v>200</v>
      </c>
      <c r="G191" s="51">
        <v>1</v>
      </c>
      <c r="H191" s="51">
        <v>0</v>
      </c>
      <c r="I191" s="51">
        <v>21.2</v>
      </c>
      <c r="J191" s="51">
        <v>88</v>
      </c>
      <c r="K191" s="52">
        <v>389</v>
      </c>
      <c r="L191" s="51">
        <v>10.47</v>
      </c>
    </row>
    <row r="192" spans="1:12" ht="15" x14ac:dyDescent="0.25">
      <c r="A192" s="25"/>
      <c r="B192" s="16"/>
      <c r="C192" s="11"/>
      <c r="D192" s="7" t="s">
        <v>32</v>
      </c>
      <c r="E192" s="50" t="s">
        <v>115</v>
      </c>
      <c r="F192" s="51">
        <v>40</v>
      </c>
      <c r="G192" s="51">
        <v>2</v>
      </c>
      <c r="H192" s="51">
        <v>0.31</v>
      </c>
      <c r="I192" s="51">
        <v>30</v>
      </c>
      <c r="J192" s="51">
        <v>100.4</v>
      </c>
      <c r="K192" s="52"/>
      <c r="L192" s="51">
        <v>2.8</v>
      </c>
    </row>
    <row r="193" spans="1:12" ht="15" x14ac:dyDescent="0.25">
      <c r="A193" s="25"/>
      <c r="B193" s="16"/>
      <c r="C193" s="11"/>
      <c r="D193" s="7" t="s">
        <v>33</v>
      </c>
      <c r="E193" s="50" t="s">
        <v>58</v>
      </c>
      <c r="F193" s="51">
        <v>40</v>
      </c>
      <c r="G193" s="51">
        <v>1.76</v>
      </c>
      <c r="H193" s="51">
        <v>0.25</v>
      </c>
      <c r="I193" s="51">
        <v>9.8000000000000007</v>
      </c>
      <c r="J193" s="51">
        <v>71</v>
      </c>
      <c r="K193" s="52"/>
      <c r="L193" s="51">
        <v>2.08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39</v>
      </c>
      <c r="E196" s="9"/>
      <c r="F196" s="21">
        <f>SUM(F187:F195)</f>
        <v>700</v>
      </c>
      <c r="G196" s="21">
        <f t="shared" ref="G196" si="103">SUM(G187:G195)</f>
        <v>25.51</v>
      </c>
      <c r="H196" s="21">
        <f t="shared" ref="H196" si="104">SUM(H187:H195)</f>
        <v>27.5</v>
      </c>
      <c r="I196" s="21">
        <f t="shared" ref="I196" si="105">SUM(I187:I195)</f>
        <v>100.7</v>
      </c>
      <c r="J196" s="21">
        <f t="shared" ref="J196" si="106">SUM(J187:J195)</f>
        <v>822.5</v>
      </c>
      <c r="K196" s="27"/>
      <c r="L196" s="21">
        <f>SUM(L187:L195)</f>
        <v>77.8</v>
      </c>
    </row>
    <row r="197" spans="1:12" ht="15" x14ac:dyDescent="0.25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50" t="s">
        <v>59</v>
      </c>
      <c r="F197" s="51">
        <v>75</v>
      </c>
      <c r="G197" s="51">
        <v>5</v>
      </c>
      <c r="H197" s="51">
        <v>8</v>
      </c>
      <c r="I197" s="51">
        <v>50.9</v>
      </c>
      <c r="J197" s="51">
        <v>236</v>
      </c>
      <c r="K197" s="52">
        <v>456</v>
      </c>
      <c r="L197" s="51">
        <v>10.8</v>
      </c>
    </row>
    <row r="198" spans="1:12" ht="15" x14ac:dyDescent="0.25">
      <c r="A198" s="25"/>
      <c r="B198" s="16"/>
      <c r="C198" s="11"/>
      <c r="D198" s="12" t="s">
        <v>31</v>
      </c>
      <c r="E198" s="50" t="s">
        <v>116</v>
      </c>
      <c r="F198" s="51">
        <v>200</v>
      </c>
      <c r="G198" s="51">
        <v>5.6</v>
      </c>
      <c r="H198" s="51">
        <v>6.4</v>
      </c>
      <c r="I198" s="51">
        <v>9.4</v>
      </c>
      <c r="J198" s="51">
        <v>116</v>
      </c>
      <c r="K198" s="52">
        <v>385</v>
      </c>
      <c r="L198" s="51">
        <v>10.71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6"/>
      <c r="B201" s="18"/>
      <c r="C201" s="8"/>
      <c r="D201" s="19" t="s">
        <v>39</v>
      </c>
      <c r="E201" s="9"/>
      <c r="F201" s="21">
        <f>SUM(F197:F200)</f>
        <v>275</v>
      </c>
      <c r="G201" s="21">
        <f t="shared" ref="G201" si="107">SUM(G197:G200)</f>
        <v>10.6</v>
      </c>
      <c r="H201" s="21">
        <f t="shared" ref="H201" si="108">SUM(H197:H200)</f>
        <v>14.4</v>
      </c>
      <c r="I201" s="21">
        <f t="shared" ref="I201" si="109">SUM(I197:I200)</f>
        <v>60.3</v>
      </c>
      <c r="J201" s="21">
        <f t="shared" ref="J201" si="110">SUM(J197:J200)</f>
        <v>352</v>
      </c>
      <c r="K201" s="27"/>
      <c r="L201" s="21">
        <f>SUM(L197:L200)</f>
        <v>21.51</v>
      </c>
    </row>
    <row r="202" spans="1:12" ht="15" x14ac:dyDescent="0.2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50" t="s">
        <v>117</v>
      </c>
      <c r="F202" s="51">
        <v>200</v>
      </c>
      <c r="G202" s="51">
        <v>18.399999999999999</v>
      </c>
      <c r="H202" s="51">
        <v>7.4</v>
      </c>
      <c r="I202" s="51">
        <v>21.2</v>
      </c>
      <c r="J202" s="51">
        <v>225</v>
      </c>
      <c r="K202" s="52">
        <v>284</v>
      </c>
      <c r="L202" s="51">
        <v>48</v>
      </c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31</v>
      </c>
      <c r="E204" s="50" t="s">
        <v>60</v>
      </c>
      <c r="F204" s="51">
        <v>200</v>
      </c>
      <c r="G204" s="51">
        <v>0.23</v>
      </c>
      <c r="H204" s="51">
        <v>0.04</v>
      </c>
      <c r="I204" s="51">
        <v>25.8</v>
      </c>
      <c r="J204" s="51">
        <v>99.8</v>
      </c>
      <c r="K204" s="52">
        <v>295</v>
      </c>
      <c r="L204" s="51">
        <v>5.35</v>
      </c>
    </row>
    <row r="205" spans="1:12" ht="15" x14ac:dyDescent="0.25">
      <c r="A205" s="25"/>
      <c r="B205" s="16"/>
      <c r="C205" s="11"/>
      <c r="D205" s="7" t="s">
        <v>23</v>
      </c>
      <c r="E205" s="59" t="s">
        <v>53</v>
      </c>
      <c r="F205" s="51">
        <v>50</v>
      </c>
      <c r="G205" s="51">
        <v>4</v>
      </c>
      <c r="H205" s="51">
        <v>0.5</v>
      </c>
      <c r="I205" s="65">
        <v>26.7</v>
      </c>
      <c r="J205" s="51">
        <v>119.5</v>
      </c>
      <c r="K205" s="52"/>
      <c r="L205" s="51">
        <v>3.5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SUM(F202:F207)</f>
        <v>450</v>
      </c>
      <c r="G208" s="21">
        <f t="shared" ref="G208" si="111">SUM(G202:G207)</f>
        <v>22.63</v>
      </c>
      <c r="H208" s="21">
        <f t="shared" ref="H208" si="112">SUM(H202:H207)</f>
        <v>7.94</v>
      </c>
      <c r="I208" s="21">
        <f t="shared" ref="I208" si="113">SUM(I202:I207)</f>
        <v>73.7</v>
      </c>
      <c r="J208" s="21">
        <f t="shared" ref="J208" si="114">SUM(J202:J207)</f>
        <v>444.3</v>
      </c>
      <c r="K208" s="27"/>
      <c r="L208" s="21">
        <f>SUM(L202:L207)</f>
        <v>56.85</v>
      </c>
    </row>
    <row r="209" spans="1:12" ht="15" x14ac:dyDescent="0.2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61" t="s">
        <v>79</v>
      </c>
      <c r="F209" s="51">
        <v>150</v>
      </c>
      <c r="G209" s="51">
        <v>4.5</v>
      </c>
      <c r="H209" s="51">
        <v>3.8</v>
      </c>
      <c r="I209" s="51">
        <v>16.5</v>
      </c>
      <c r="J209" s="51">
        <v>118.5</v>
      </c>
      <c r="K209" s="52"/>
      <c r="L209" s="51">
        <v>10</v>
      </c>
    </row>
    <row r="210" spans="1:12" ht="15" x14ac:dyDescent="0.25">
      <c r="A210" s="25"/>
      <c r="B210" s="16"/>
      <c r="C210" s="11"/>
      <c r="D210" s="12" t="s">
        <v>35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6"/>
      <c r="B215" s="18"/>
      <c r="C215" s="8"/>
      <c r="D215" s="20" t="s">
        <v>39</v>
      </c>
      <c r="E215" s="9"/>
      <c r="F215" s="21">
        <f>SUM(F209:F214)</f>
        <v>150</v>
      </c>
      <c r="G215" s="21">
        <f t="shared" ref="G215" si="115">SUM(G209:G214)</f>
        <v>4.5</v>
      </c>
      <c r="H215" s="21">
        <f t="shared" ref="H215" si="116">SUM(H209:H214)</f>
        <v>3.8</v>
      </c>
      <c r="I215" s="21">
        <f t="shared" ref="I215" si="117">SUM(I209:I214)</f>
        <v>16.5</v>
      </c>
      <c r="J215" s="21">
        <f t="shared" ref="J215" si="118">SUM(J209:J214)</f>
        <v>118.5</v>
      </c>
      <c r="K215" s="27"/>
      <c r="L215" s="21">
        <f>SUM(L209:L214)</f>
        <v>10</v>
      </c>
    </row>
    <row r="216" spans="1:12" ht="15.75" customHeight="1" x14ac:dyDescent="0.2">
      <c r="A216" s="31">
        <f>A175</f>
        <v>1</v>
      </c>
      <c r="B216" s="32">
        <f>B175</f>
        <v>5</v>
      </c>
      <c r="C216" s="68" t="s">
        <v>4</v>
      </c>
      <c r="D216" s="69"/>
      <c r="E216" s="33"/>
      <c r="F216" s="34">
        <f>F182+F186+F196+F201+F208+F215</f>
        <v>2285</v>
      </c>
      <c r="G216" s="34">
        <f t="shared" ref="G216" si="119">G182+G186+G196+G201+G208+G215</f>
        <v>82.59</v>
      </c>
      <c r="H216" s="34">
        <f t="shared" ref="H216" si="120">H182+H186+H196+H201+H208+H215</f>
        <v>78.319999999999993</v>
      </c>
      <c r="I216" s="34">
        <f t="shared" ref="I216" si="121">I182+I186+I196+I201+I208+I215</f>
        <v>375.7</v>
      </c>
      <c r="J216" s="34">
        <f t="shared" ref="J216" si="122">J182+J186+J196+J201+J208+J215</f>
        <v>2504.8000000000002</v>
      </c>
      <c r="K216" s="35"/>
      <c r="L216" s="34">
        <f>L182+L186+L196+L201+L208+L215</f>
        <v>202.01</v>
      </c>
    </row>
    <row r="217" spans="1:12" ht="15" x14ac:dyDescent="0.25">
      <c r="A217" s="22">
        <v>1</v>
      </c>
      <c r="B217" s="23">
        <v>6</v>
      </c>
      <c r="C217" s="24" t="s">
        <v>20</v>
      </c>
      <c r="D217" s="5" t="s">
        <v>21</v>
      </c>
      <c r="E217" s="62" t="s">
        <v>118</v>
      </c>
      <c r="F217" s="48">
        <v>155</v>
      </c>
      <c r="G217" s="48">
        <v>4.2</v>
      </c>
      <c r="H217" s="48">
        <v>10.3</v>
      </c>
      <c r="I217" s="48">
        <v>32</v>
      </c>
      <c r="J217" s="48">
        <v>238.5</v>
      </c>
      <c r="K217" s="49">
        <v>174</v>
      </c>
      <c r="L217" s="48">
        <v>13.84</v>
      </c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61" t="s">
        <v>81</v>
      </c>
      <c r="F219" s="51">
        <v>207</v>
      </c>
      <c r="G219" s="51">
        <v>0.3</v>
      </c>
      <c r="H219" s="51">
        <v>0</v>
      </c>
      <c r="I219" s="51">
        <v>15.2</v>
      </c>
      <c r="J219" s="51">
        <v>60</v>
      </c>
      <c r="K219" s="52">
        <v>377</v>
      </c>
      <c r="L219" s="51">
        <v>4.2</v>
      </c>
    </row>
    <row r="220" spans="1:12" ht="15" x14ac:dyDescent="0.25">
      <c r="A220" s="25"/>
      <c r="B220" s="16"/>
      <c r="C220" s="11"/>
      <c r="D220" s="7" t="s">
        <v>23</v>
      </c>
      <c r="E220" s="61" t="s">
        <v>66</v>
      </c>
      <c r="F220" s="51">
        <v>40</v>
      </c>
      <c r="G220" s="51">
        <v>6.4</v>
      </c>
      <c r="H220" s="51">
        <v>10.3</v>
      </c>
      <c r="I220" s="51">
        <v>10.9</v>
      </c>
      <c r="J220" s="51">
        <v>132</v>
      </c>
      <c r="K220" s="52">
        <v>1</v>
      </c>
      <c r="L220" s="51">
        <v>4.8</v>
      </c>
    </row>
    <row r="221" spans="1:12" ht="15" x14ac:dyDescent="0.25">
      <c r="A221" s="25"/>
      <c r="B221" s="16"/>
      <c r="C221" s="11"/>
      <c r="D221" s="7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6"/>
      <c r="B224" s="18"/>
      <c r="C224" s="8"/>
      <c r="D224" s="19" t="s">
        <v>39</v>
      </c>
      <c r="E224" s="9"/>
      <c r="F224" s="21">
        <f>SUM(F217:F223)</f>
        <v>402</v>
      </c>
      <c r="G224" s="21">
        <f t="shared" ref="G224" si="123">SUM(G217:G223)</f>
        <v>10.9</v>
      </c>
      <c r="H224" s="21">
        <f t="shared" ref="H224" si="124">SUM(H217:H223)</f>
        <v>20.6</v>
      </c>
      <c r="I224" s="21">
        <f t="shared" ref="I224" si="125">SUM(I217:I223)</f>
        <v>58.1</v>
      </c>
      <c r="J224" s="21">
        <f t="shared" ref="J224" si="126">SUM(J217:J223)</f>
        <v>430.5</v>
      </c>
      <c r="K224" s="27"/>
      <c r="L224" s="21">
        <f t="shared" ref="L224" si="127">SUM(L217:L223)</f>
        <v>22.84</v>
      </c>
    </row>
    <row r="225" spans="1:12" ht="15" x14ac:dyDescent="0.25">
      <c r="A225" s="28">
        <f>A217</f>
        <v>1</v>
      </c>
      <c r="B225" s="14">
        <f>B217</f>
        <v>6</v>
      </c>
      <c r="C225" s="10" t="s">
        <v>25</v>
      </c>
      <c r="D225" s="12" t="s">
        <v>35</v>
      </c>
      <c r="E225" s="61" t="s">
        <v>75</v>
      </c>
      <c r="F225" s="51">
        <v>25</v>
      </c>
      <c r="G225" s="51">
        <v>2.4</v>
      </c>
      <c r="H225" s="51">
        <v>2.1</v>
      </c>
      <c r="I225" s="51">
        <v>60.1</v>
      </c>
      <c r="J225" s="51">
        <v>122.5</v>
      </c>
      <c r="K225" s="52"/>
      <c r="L225" s="51">
        <v>15.8</v>
      </c>
    </row>
    <row r="226" spans="1:12" ht="15" x14ac:dyDescent="0.25">
      <c r="A226" s="25"/>
      <c r="B226" s="16"/>
      <c r="C226" s="11"/>
      <c r="D226" s="7" t="s">
        <v>31</v>
      </c>
      <c r="E226" s="61" t="s">
        <v>84</v>
      </c>
      <c r="F226" s="51">
        <v>200</v>
      </c>
      <c r="G226" s="51">
        <v>0</v>
      </c>
      <c r="H226" s="51">
        <v>0</v>
      </c>
      <c r="I226" s="51">
        <v>33.6</v>
      </c>
      <c r="J226" s="51">
        <v>130.4</v>
      </c>
      <c r="K226" s="52">
        <v>348</v>
      </c>
      <c r="L226" s="51">
        <v>5.43</v>
      </c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SUM(F225:F227)</f>
        <v>225</v>
      </c>
      <c r="G228" s="21">
        <f t="shared" ref="G228" si="128">SUM(G225:G227)</f>
        <v>2.4</v>
      </c>
      <c r="H228" s="21">
        <f t="shared" ref="H228" si="129">SUM(H225:H227)</f>
        <v>2.1</v>
      </c>
      <c r="I228" s="21">
        <f t="shared" ref="I228" si="130">SUM(I225:I227)</f>
        <v>93.7</v>
      </c>
      <c r="J228" s="21">
        <f t="shared" ref="J228" si="131">SUM(J225:J227)</f>
        <v>252.9</v>
      </c>
      <c r="K228" s="27"/>
      <c r="L228" s="21">
        <f>SUM(L225:L227)</f>
        <v>21.23</v>
      </c>
    </row>
    <row r="229" spans="1:12" ht="15" x14ac:dyDescent="0.2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61" t="s">
        <v>70</v>
      </c>
      <c r="F229" s="51">
        <v>60</v>
      </c>
      <c r="G229" s="51">
        <v>1.6</v>
      </c>
      <c r="H229" s="51">
        <v>0</v>
      </c>
      <c r="I229" s="51">
        <v>9.6</v>
      </c>
      <c r="J229" s="51">
        <v>42</v>
      </c>
      <c r="K229" s="52">
        <v>75</v>
      </c>
      <c r="L229" s="51">
        <v>3.24</v>
      </c>
    </row>
    <row r="230" spans="1:12" ht="15" x14ac:dyDescent="0.25">
      <c r="A230" s="25"/>
      <c r="B230" s="16"/>
      <c r="C230" s="11"/>
      <c r="D230" s="7" t="s">
        <v>28</v>
      </c>
      <c r="E230" s="61" t="s">
        <v>119</v>
      </c>
      <c r="F230" s="51">
        <v>250</v>
      </c>
      <c r="G230" s="51">
        <v>1.8</v>
      </c>
      <c r="H230" s="51">
        <v>5.5</v>
      </c>
      <c r="I230" s="51">
        <v>12</v>
      </c>
      <c r="J230" s="51">
        <v>87</v>
      </c>
      <c r="K230" s="52">
        <v>93</v>
      </c>
      <c r="L230" s="51">
        <v>5.57</v>
      </c>
    </row>
    <row r="231" spans="1:12" ht="15" x14ac:dyDescent="0.25">
      <c r="A231" s="25"/>
      <c r="B231" s="16"/>
      <c r="C231" s="11"/>
      <c r="D231" s="7" t="s">
        <v>29</v>
      </c>
      <c r="E231" s="61" t="s">
        <v>120</v>
      </c>
      <c r="F231" s="51">
        <v>200</v>
      </c>
      <c r="G231" s="51">
        <v>18.100000000000001</v>
      </c>
      <c r="H231" s="51">
        <v>20.8</v>
      </c>
      <c r="I231" s="51">
        <v>24.4</v>
      </c>
      <c r="J231" s="51">
        <v>368</v>
      </c>
      <c r="K231" s="52">
        <v>289</v>
      </c>
      <c r="L231" s="51">
        <v>32.71</v>
      </c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61" t="s">
        <v>121</v>
      </c>
      <c r="F233" s="51">
        <v>200</v>
      </c>
      <c r="G233" s="51">
        <v>1</v>
      </c>
      <c r="H233" s="51">
        <v>0</v>
      </c>
      <c r="I233" s="51">
        <v>15.2</v>
      </c>
      <c r="J233" s="51">
        <v>94</v>
      </c>
      <c r="K233" s="52">
        <v>389</v>
      </c>
      <c r="L233" s="51">
        <v>17.78</v>
      </c>
    </row>
    <row r="234" spans="1:12" ht="15" x14ac:dyDescent="0.25">
      <c r="A234" s="25"/>
      <c r="B234" s="16"/>
      <c r="C234" s="11"/>
      <c r="D234" s="7" t="s">
        <v>32</v>
      </c>
      <c r="E234" s="61" t="s">
        <v>53</v>
      </c>
      <c r="F234" s="51">
        <v>40</v>
      </c>
      <c r="G234" s="51">
        <v>2</v>
      </c>
      <c r="H234" s="51">
        <v>0.31</v>
      </c>
      <c r="I234" s="51">
        <v>30</v>
      </c>
      <c r="J234" s="51">
        <v>100.4</v>
      </c>
      <c r="K234" s="52"/>
      <c r="L234" s="51">
        <v>2.8</v>
      </c>
    </row>
    <row r="235" spans="1:12" ht="15" x14ac:dyDescent="0.25">
      <c r="A235" s="25"/>
      <c r="B235" s="16"/>
      <c r="C235" s="11"/>
      <c r="D235" s="7" t="s">
        <v>33</v>
      </c>
      <c r="E235" s="61" t="s">
        <v>58</v>
      </c>
      <c r="F235" s="51">
        <v>40</v>
      </c>
      <c r="G235" s="51">
        <v>1.76</v>
      </c>
      <c r="H235" s="51">
        <v>0.25</v>
      </c>
      <c r="I235" s="51">
        <v>9.8000000000000007</v>
      </c>
      <c r="J235" s="51">
        <v>71</v>
      </c>
      <c r="K235" s="52"/>
      <c r="L235" s="51">
        <v>2.08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39</v>
      </c>
      <c r="E238" s="9"/>
      <c r="F238" s="21">
        <f>SUM(F229:F237)</f>
        <v>790</v>
      </c>
      <c r="G238" s="21">
        <f t="shared" ref="G238" si="132">SUM(G229:G237)</f>
        <v>26.26</v>
      </c>
      <c r="H238" s="21">
        <f t="shared" ref="H238" si="133">SUM(H229:H237)</f>
        <v>26.86</v>
      </c>
      <c r="I238" s="21">
        <f t="shared" ref="I238" si="134">SUM(I229:I237)</f>
        <v>101</v>
      </c>
      <c r="J238" s="21">
        <f t="shared" ref="J238" si="135">SUM(J229:J237)</f>
        <v>762.4</v>
      </c>
      <c r="K238" s="27"/>
      <c r="L238" s="21">
        <f>SUM(L229:L237)</f>
        <v>64.180000000000007</v>
      </c>
    </row>
    <row r="239" spans="1:12" ht="15" x14ac:dyDescent="0.2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61" t="s">
        <v>122</v>
      </c>
      <c r="F239" s="51">
        <v>50</v>
      </c>
      <c r="G239" s="51">
        <v>3.6</v>
      </c>
      <c r="H239" s="51">
        <v>2</v>
      </c>
      <c r="I239" s="51">
        <v>25</v>
      </c>
      <c r="J239" s="51">
        <v>246</v>
      </c>
      <c r="K239" s="52"/>
      <c r="L239" s="51">
        <v>15.8</v>
      </c>
    </row>
    <row r="240" spans="1:12" ht="15" x14ac:dyDescent="0.25">
      <c r="A240" s="25"/>
      <c r="B240" s="16"/>
      <c r="C240" s="11"/>
      <c r="D240" s="12" t="s">
        <v>31</v>
      </c>
      <c r="E240" s="61" t="s">
        <v>76</v>
      </c>
      <c r="F240" s="51">
        <v>200</v>
      </c>
      <c r="G240" s="51">
        <v>1</v>
      </c>
      <c r="H240" s="51">
        <v>0</v>
      </c>
      <c r="I240" s="51">
        <v>21.2</v>
      </c>
      <c r="J240" s="51">
        <v>88</v>
      </c>
      <c r="K240" s="52">
        <v>389</v>
      </c>
      <c r="L240" s="51">
        <v>17.78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.75" thickBot="1" x14ac:dyDescent="0.3">
      <c r="A243" s="26"/>
      <c r="B243" s="18"/>
      <c r="C243" s="8"/>
      <c r="D243" s="19" t="s">
        <v>39</v>
      </c>
      <c r="E243" s="9"/>
      <c r="F243" s="21">
        <f>SUM(F239:F242)</f>
        <v>250</v>
      </c>
      <c r="G243" s="21">
        <f t="shared" ref="G243" si="136">SUM(G239:G242)</f>
        <v>4.5999999999999996</v>
      </c>
      <c r="H243" s="21">
        <f t="shared" ref="H243" si="137">SUM(H239:H242)</f>
        <v>2</v>
      </c>
      <c r="I243" s="21">
        <f t="shared" ref="I243" si="138">SUM(I239:I242)</f>
        <v>46.2</v>
      </c>
      <c r="J243" s="21">
        <f t="shared" ref="J243" si="139">SUM(J239:J242)</f>
        <v>334</v>
      </c>
      <c r="K243" s="27"/>
      <c r="L243" s="21">
        <f>SUM(L239:L242)</f>
        <v>33.58</v>
      </c>
    </row>
    <row r="244" spans="1:12" ht="15.75" thickBot="1" x14ac:dyDescent="0.3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60" t="s">
        <v>87</v>
      </c>
      <c r="F244" s="51">
        <v>100</v>
      </c>
      <c r="G244" s="51">
        <v>15.9</v>
      </c>
      <c r="H244" s="51">
        <v>7</v>
      </c>
      <c r="I244" s="51">
        <v>3.5</v>
      </c>
      <c r="J244" s="51">
        <v>140</v>
      </c>
      <c r="K244" s="52">
        <v>260</v>
      </c>
      <c r="L244" s="51">
        <v>42.31</v>
      </c>
    </row>
    <row r="245" spans="1:12" ht="15" x14ac:dyDescent="0.25">
      <c r="A245" s="25"/>
      <c r="B245" s="16"/>
      <c r="C245" s="11"/>
      <c r="D245" s="7" t="s">
        <v>30</v>
      </c>
      <c r="E245" s="61" t="s">
        <v>56</v>
      </c>
      <c r="F245" s="51">
        <v>150</v>
      </c>
      <c r="G245" s="51">
        <v>5.3</v>
      </c>
      <c r="H245" s="51">
        <v>0.6</v>
      </c>
      <c r="I245" s="51">
        <v>32</v>
      </c>
      <c r="J245" s="51">
        <v>155</v>
      </c>
      <c r="K245" s="52">
        <v>202</v>
      </c>
      <c r="L245" s="51">
        <v>5.13</v>
      </c>
    </row>
    <row r="246" spans="1:12" ht="15" x14ac:dyDescent="0.25">
      <c r="A246" s="25"/>
      <c r="B246" s="16"/>
      <c r="C246" s="11"/>
      <c r="D246" s="7" t="s">
        <v>31</v>
      </c>
      <c r="E246" s="61" t="s">
        <v>91</v>
      </c>
      <c r="F246" s="51">
        <v>200</v>
      </c>
      <c r="G246" s="51">
        <v>0</v>
      </c>
      <c r="H246" s="51">
        <v>0</v>
      </c>
      <c r="I246" s="51">
        <v>33.6</v>
      </c>
      <c r="J246" s="51">
        <v>130.4</v>
      </c>
      <c r="K246" s="52">
        <v>348</v>
      </c>
      <c r="L246" s="51">
        <v>5.43</v>
      </c>
    </row>
    <row r="247" spans="1:12" ht="15" x14ac:dyDescent="0.25">
      <c r="A247" s="25"/>
      <c r="B247" s="16"/>
      <c r="C247" s="11"/>
      <c r="D247" s="7" t="s">
        <v>23</v>
      </c>
      <c r="E247" s="61" t="s">
        <v>53</v>
      </c>
      <c r="F247" s="51">
        <v>30</v>
      </c>
      <c r="G247" s="51">
        <v>2.2799999999999998</v>
      </c>
      <c r="H247" s="51">
        <v>0.3</v>
      </c>
      <c r="I247" s="51">
        <v>14.9</v>
      </c>
      <c r="J247" s="51">
        <v>71.7</v>
      </c>
      <c r="K247" s="52"/>
      <c r="L247" s="51">
        <v>2.1</v>
      </c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SUM(F244:F249)</f>
        <v>480</v>
      </c>
      <c r="G250" s="21">
        <f t="shared" ref="G250" si="140">SUM(G244:G249)</f>
        <v>23.48</v>
      </c>
      <c r="H250" s="21">
        <f t="shared" ref="H250" si="141">SUM(H244:H249)</f>
        <v>7.8999999999999995</v>
      </c>
      <c r="I250" s="21">
        <f t="shared" ref="I250" si="142">SUM(I244:I249)</f>
        <v>84</v>
      </c>
      <c r="J250" s="21">
        <f t="shared" ref="J250" si="143">SUM(J244:J249)</f>
        <v>497.09999999999997</v>
      </c>
      <c r="K250" s="27"/>
      <c r="L250" s="21">
        <f>SUM(L244:L249)</f>
        <v>54.970000000000006</v>
      </c>
    </row>
    <row r="251" spans="1:12" ht="15" x14ac:dyDescent="0.2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61" t="s">
        <v>94</v>
      </c>
      <c r="F251" s="51">
        <v>150</v>
      </c>
      <c r="G251" s="51">
        <v>4.5</v>
      </c>
      <c r="H251" s="51">
        <v>3.8</v>
      </c>
      <c r="I251" s="51">
        <v>21.3</v>
      </c>
      <c r="J251" s="51">
        <v>76.5</v>
      </c>
      <c r="K251" s="52"/>
      <c r="L251" s="51">
        <v>10</v>
      </c>
    </row>
    <row r="252" spans="1:12" ht="15" x14ac:dyDescent="0.25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20" t="s">
        <v>39</v>
      </c>
      <c r="E257" s="9"/>
      <c r="F257" s="21">
        <f>SUM(F251:F256)</f>
        <v>150</v>
      </c>
      <c r="G257" s="21">
        <f t="shared" ref="G257" si="144">SUM(G251:G256)</f>
        <v>4.5</v>
      </c>
      <c r="H257" s="21">
        <f t="shared" ref="H257" si="145">SUM(H251:H256)</f>
        <v>3.8</v>
      </c>
      <c r="I257" s="21">
        <f t="shared" ref="I257" si="146">SUM(I251:I256)</f>
        <v>21.3</v>
      </c>
      <c r="J257" s="21">
        <f t="shared" ref="J257" si="147">SUM(J251:J256)</f>
        <v>76.5</v>
      </c>
      <c r="K257" s="27"/>
      <c r="L257" s="21">
        <f>SUM(L251:L256)</f>
        <v>10</v>
      </c>
    </row>
    <row r="258" spans="1:12" ht="15.75" customHeight="1" x14ac:dyDescent="0.2">
      <c r="A258" s="31">
        <f>A217</f>
        <v>1</v>
      </c>
      <c r="B258" s="32">
        <f>B217</f>
        <v>6</v>
      </c>
      <c r="C258" s="68" t="s">
        <v>4</v>
      </c>
      <c r="D258" s="69"/>
      <c r="E258" s="33"/>
      <c r="F258" s="34">
        <f>F224+F228+F238+F243+F250+F257</f>
        <v>2297</v>
      </c>
      <c r="G258" s="34">
        <f t="shared" ref="G258" si="148">G224+G228+G238+G243+G250+G257</f>
        <v>72.14</v>
      </c>
      <c r="H258" s="34">
        <f t="shared" ref="H258" si="149">H224+H228+H238+H243+H250+H257</f>
        <v>63.26</v>
      </c>
      <c r="I258" s="34">
        <f t="shared" ref="I258" si="150">I224+I228+I238+I243+I250+I257</f>
        <v>404.3</v>
      </c>
      <c r="J258" s="34">
        <f t="shared" ref="J258" si="151">J224+J228+J238+J243+J250+J257</f>
        <v>2353.4</v>
      </c>
      <c r="K258" s="35"/>
      <c r="L258" s="34">
        <f t="shared" ref="L258" si="152">L224+L228+L238+L243+L250+L257</f>
        <v>206.79999999999998</v>
      </c>
    </row>
    <row r="259" spans="1:12" ht="15" x14ac:dyDescent="0.25">
      <c r="A259" s="22">
        <v>1</v>
      </c>
      <c r="B259" s="23">
        <v>7</v>
      </c>
      <c r="C259" s="24" t="s">
        <v>20</v>
      </c>
      <c r="D259" s="5" t="s">
        <v>21</v>
      </c>
      <c r="E259" s="62" t="s">
        <v>80</v>
      </c>
      <c r="F259" s="48">
        <v>160</v>
      </c>
      <c r="G259" s="48">
        <v>5.6</v>
      </c>
      <c r="H259" s="48">
        <v>5.5</v>
      </c>
      <c r="I259" s="48">
        <v>35.6</v>
      </c>
      <c r="J259" s="48">
        <v>211</v>
      </c>
      <c r="K259" s="49">
        <v>181</v>
      </c>
      <c r="L259" s="48">
        <v>11.21</v>
      </c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61" t="s">
        <v>123</v>
      </c>
      <c r="F261" s="51">
        <v>200</v>
      </c>
      <c r="G261" s="51">
        <v>3.7</v>
      </c>
      <c r="H261" s="51">
        <v>3.9</v>
      </c>
      <c r="I261" s="51">
        <v>5.8</v>
      </c>
      <c r="J261" s="51">
        <v>148.69999999999999</v>
      </c>
      <c r="K261" s="52">
        <v>382</v>
      </c>
      <c r="L261" s="51">
        <v>7.3</v>
      </c>
    </row>
    <row r="262" spans="1:12" ht="15" x14ac:dyDescent="0.25">
      <c r="A262" s="25"/>
      <c r="B262" s="16"/>
      <c r="C262" s="11"/>
      <c r="D262" s="7" t="s">
        <v>23</v>
      </c>
      <c r="E262" s="61" t="s">
        <v>124</v>
      </c>
      <c r="F262" s="51">
        <v>50</v>
      </c>
      <c r="G262" s="51">
        <v>6.4</v>
      </c>
      <c r="H262" s="51">
        <v>10.3</v>
      </c>
      <c r="I262" s="51">
        <v>10.9</v>
      </c>
      <c r="J262" s="51">
        <v>162</v>
      </c>
      <c r="K262" s="52"/>
      <c r="L262" s="51">
        <v>12</v>
      </c>
    </row>
    <row r="263" spans="1:12" ht="15" x14ac:dyDescent="0.25">
      <c r="A263" s="25"/>
      <c r="B263" s="16"/>
      <c r="C263" s="11"/>
      <c r="D263" s="7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39</v>
      </c>
      <c r="E266" s="9"/>
      <c r="F266" s="21">
        <f>SUM(F259:F265)</f>
        <v>410</v>
      </c>
      <c r="G266" s="21">
        <f t="shared" ref="G266" si="153">SUM(G259:G265)</f>
        <v>15.700000000000001</v>
      </c>
      <c r="H266" s="21">
        <f t="shared" ref="H266" si="154">SUM(H259:H265)</f>
        <v>19.700000000000003</v>
      </c>
      <c r="I266" s="21">
        <f t="shared" ref="I266" si="155">SUM(I259:I265)</f>
        <v>52.3</v>
      </c>
      <c r="J266" s="21">
        <f t="shared" ref="J266" si="156">SUM(J259:J265)</f>
        <v>521.70000000000005</v>
      </c>
      <c r="K266" s="27"/>
      <c r="L266" s="21">
        <f>SUM(L259:L265)</f>
        <v>30.51</v>
      </c>
    </row>
    <row r="267" spans="1:12" ht="15" x14ac:dyDescent="0.25">
      <c r="A267" s="28">
        <f>A259</f>
        <v>1</v>
      </c>
      <c r="B267" s="14">
        <f>B259</f>
        <v>7</v>
      </c>
      <c r="C267" s="10" t="s">
        <v>25</v>
      </c>
      <c r="D267" s="12" t="s">
        <v>35</v>
      </c>
      <c r="E267" s="61" t="s">
        <v>125</v>
      </c>
      <c r="F267" s="51">
        <v>55</v>
      </c>
      <c r="G267" s="51">
        <v>4.42</v>
      </c>
      <c r="H267" s="51">
        <v>1.58</v>
      </c>
      <c r="I267" s="51">
        <v>32.799999999999997</v>
      </c>
      <c r="J267" s="51">
        <v>113.7</v>
      </c>
      <c r="K267" s="52">
        <v>406</v>
      </c>
      <c r="L267" s="51">
        <v>5.33</v>
      </c>
    </row>
    <row r="268" spans="1:12" ht="15" x14ac:dyDescent="0.25">
      <c r="A268" s="25"/>
      <c r="B268" s="16"/>
      <c r="C268" s="11"/>
      <c r="D268" s="12" t="s">
        <v>31</v>
      </c>
      <c r="E268" s="61" t="s">
        <v>105</v>
      </c>
      <c r="F268" s="51">
        <v>200</v>
      </c>
      <c r="G268" s="51">
        <v>1</v>
      </c>
      <c r="H268" s="51">
        <v>0</v>
      </c>
      <c r="I268" s="51">
        <v>21.2</v>
      </c>
      <c r="J268" s="51">
        <v>88</v>
      </c>
      <c r="K268" s="52">
        <v>389</v>
      </c>
      <c r="L268" s="51">
        <v>8.89</v>
      </c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6"/>
      <c r="B270" s="18"/>
      <c r="C270" s="8"/>
      <c r="D270" s="19" t="s">
        <v>39</v>
      </c>
      <c r="E270" s="9"/>
      <c r="F270" s="21">
        <f>SUM(F267:F269)</f>
        <v>255</v>
      </c>
      <c r="G270" s="21">
        <f t="shared" ref="G270" si="157">SUM(G267:G269)</f>
        <v>5.42</v>
      </c>
      <c r="H270" s="21">
        <f t="shared" ref="H270" si="158">SUM(H267:H269)</f>
        <v>1.58</v>
      </c>
      <c r="I270" s="21">
        <f t="shared" ref="I270" si="159">SUM(I267:I269)</f>
        <v>54</v>
      </c>
      <c r="J270" s="21">
        <f t="shared" ref="J270" si="160">SUM(J267:J269)</f>
        <v>201.7</v>
      </c>
      <c r="K270" s="27"/>
      <c r="L270" s="21">
        <f>SUM(L267:L269)</f>
        <v>14.22</v>
      </c>
    </row>
    <row r="271" spans="1:12" ht="15" x14ac:dyDescent="0.25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61" t="s">
        <v>100</v>
      </c>
      <c r="F271" s="51">
        <v>60</v>
      </c>
      <c r="G271" s="51">
        <v>0.8</v>
      </c>
      <c r="H271" s="51">
        <v>2.5</v>
      </c>
      <c r="I271" s="51">
        <v>4.5</v>
      </c>
      <c r="J271" s="51">
        <v>43.5</v>
      </c>
      <c r="K271" s="52">
        <v>52</v>
      </c>
      <c r="L271" s="51">
        <v>3.19</v>
      </c>
    </row>
    <row r="272" spans="1:12" ht="15" x14ac:dyDescent="0.25">
      <c r="A272" s="25"/>
      <c r="B272" s="16"/>
      <c r="C272" s="11"/>
      <c r="D272" s="7" t="s">
        <v>28</v>
      </c>
      <c r="E272" s="61" t="s">
        <v>126</v>
      </c>
      <c r="F272" s="51">
        <v>225</v>
      </c>
      <c r="G272" s="51">
        <v>5.19</v>
      </c>
      <c r="H272" s="51">
        <v>7.7</v>
      </c>
      <c r="I272" s="51">
        <v>12.9</v>
      </c>
      <c r="J272" s="51">
        <v>142.6</v>
      </c>
      <c r="K272" s="52">
        <v>112</v>
      </c>
      <c r="L272" s="51">
        <v>18.38</v>
      </c>
    </row>
    <row r="273" spans="1:12" ht="15" x14ac:dyDescent="0.25">
      <c r="A273" s="25"/>
      <c r="B273" s="16"/>
      <c r="C273" s="11"/>
      <c r="D273" s="7" t="s">
        <v>29</v>
      </c>
      <c r="E273" s="61" t="s">
        <v>127</v>
      </c>
      <c r="F273" s="51">
        <v>120</v>
      </c>
      <c r="G273" s="51">
        <v>13.6</v>
      </c>
      <c r="H273" s="51">
        <v>8.8000000000000007</v>
      </c>
      <c r="I273" s="51">
        <v>3.3</v>
      </c>
      <c r="J273" s="51">
        <v>161.80000000000001</v>
      </c>
      <c r="K273" s="52">
        <v>227</v>
      </c>
      <c r="L273" s="51">
        <v>14.09</v>
      </c>
    </row>
    <row r="274" spans="1:12" ht="15" x14ac:dyDescent="0.25">
      <c r="A274" s="25"/>
      <c r="B274" s="16"/>
      <c r="C274" s="11"/>
      <c r="D274" s="7" t="s">
        <v>30</v>
      </c>
      <c r="E274" s="61" t="s">
        <v>73</v>
      </c>
      <c r="F274" s="51">
        <v>150</v>
      </c>
      <c r="G274" s="51">
        <v>4.6500000000000004</v>
      </c>
      <c r="H274" s="51">
        <v>4.42</v>
      </c>
      <c r="I274" s="51">
        <v>31.9</v>
      </c>
      <c r="J274" s="51">
        <v>213.7</v>
      </c>
      <c r="K274" s="52">
        <v>128</v>
      </c>
      <c r="L274" s="51">
        <v>7.74</v>
      </c>
    </row>
    <row r="275" spans="1:12" ht="15" x14ac:dyDescent="0.25">
      <c r="A275" s="25"/>
      <c r="B275" s="16"/>
      <c r="C275" s="11"/>
      <c r="D275" s="7" t="s">
        <v>31</v>
      </c>
      <c r="E275" s="61" t="s">
        <v>74</v>
      </c>
      <c r="F275" s="51">
        <v>200</v>
      </c>
      <c r="G275" s="51">
        <v>0.1</v>
      </c>
      <c r="H275" s="51">
        <v>0.02</v>
      </c>
      <c r="I275" s="51">
        <v>24.5</v>
      </c>
      <c r="J275" s="51">
        <v>96.3</v>
      </c>
      <c r="K275" s="52">
        <v>295</v>
      </c>
      <c r="L275" s="51">
        <v>4.08</v>
      </c>
    </row>
    <row r="276" spans="1:12" ht="15" x14ac:dyDescent="0.25">
      <c r="A276" s="25"/>
      <c r="B276" s="16"/>
      <c r="C276" s="11"/>
      <c r="D276" s="7" t="s">
        <v>32</v>
      </c>
      <c r="E276" s="61" t="s">
        <v>53</v>
      </c>
      <c r="F276" s="51">
        <v>40</v>
      </c>
      <c r="G276" s="51">
        <v>2</v>
      </c>
      <c r="H276" s="51">
        <v>0.31</v>
      </c>
      <c r="I276" s="51">
        <v>30</v>
      </c>
      <c r="J276" s="51">
        <v>100.4</v>
      </c>
      <c r="K276" s="52"/>
      <c r="L276" s="51">
        <v>2.8</v>
      </c>
    </row>
    <row r="277" spans="1:12" ht="15" x14ac:dyDescent="0.25">
      <c r="A277" s="25"/>
      <c r="B277" s="16"/>
      <c r="C277" s="11"/>
      <c r="D277" s="7" t="s">
        <v>33</v>
      </c>
      <c r="E277" s="61" t="s">
        <v>58</v>
      </c>
      <c r="F277" s="51">
        <v>40</v>
      </c>
      <c r="G277" s="51">
        <v>1.76</v>
      </c>
      <c r="H277" s="51">
        <v>0.25</v>
      </c>
      <c r="I277" s="51">
        <v>9.8000000000000007</v>
      </c>
      <c r="J277" s="51">
        <v>71</v>
      </c>
      <c r="K277" s="52"/>
      <c r="L277" s="51">
        <v>2.08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39</v>
      </c>
      <c r="E280" s="9"/>
      <c r="F280" s="21">
        <f>SUM(F271:F279)</f>
        <v>835</v>
      </c>
      <c r="G280" s="21">
        <f t="shared" ref="G280" si="161">SUM(G271:G279)</f>
        <v>28.100000000000005</v>
      </c>
      <c r="H280" s="21">
        <f t="shared" ref="H280" si="162">SUM(H271:H279)</f>
        <v>24</v>
      </c>
      <c r="I280" s="21">
        <f t="shared" ref="I280" si="163">SUM(I271:I279)</f>
        <v>116.89999999999999</v>
      </c>
      <c r="J280" s="21">
        <f t="shared" ref="J280" si="164">SUM(J271:J279)</f>
        <v>829.29999999999984</v>
      </c>
      <c r="K280" s="27"/>
      <c r="L280" s="21">
        <f>SUM(L271:L279)</f>
        <v>52.359999999999992</v>
      </c>
    </row>
    <row r="281" spans="1:12" ht="15" x14ac:dyDescent="0.25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61" t="s">
        <v>128</v>
      </c>
      <c r="F281" s="51">
        <v>100</v>
      </c>
      <c r="G281" s="51">
        <v>9.1</v>
      </c>
      <c r="H281" s="51">
        <v>6.3</v>
      </c>
      <c r="I281" s="51">
        <v>25</v>
      </c>
      <c r="J281" s="51">
        <v>226</v>
      </c>
      <c r="K281" s="52">
        <v>222</v>
      </c>
      <c r="L281" s="51">
        <v>18.66</v>
      </c>
    </row>
    <row r="282" spans="1:12" ht="15" x14ac:dyDescent="0.25">
      <c r="A282" s="25"/>
      <c r="B282" s="16"/>
      <c r="C282" s="11"/>
      <c r="D282" s="12" t="s">
        <v>31</v>
      </c>
      <c r="E282" s="61" t="s">
        <v>103</v>
      </c>
      <c r="F282" s="51">
        <v>200</v>
      </c>
      <c r="G282" s="51">
        <v>0.2</v>
      </c>
      <c r="H282" s="51">
        <v>0</v>
      </c>
      <c r="I282" s="51">
        <v>15</v>
      </c>
      <c r="J282" s="51">
        <v>58</v>
      </c>
      <c r="K282" s="52">
        <v>376</v>
      </c>
      <c r="L282" s="51">
        <v>2.72</v>
      </c>
    </row>
    <row r="283" spans="1:12" ht="15" x14ac:dyDescent="0.25">
      <c r="A283" s="25"/>
      <c r="B283" s="16"/>
      <c r="C283" s="11"/>
      <c r="D283" s="7" t="s">
        <v>23</v>
      </c>
      <c r="E283" s="61" t="s">
        <v>53</v>
      </c>
      <c r="F283" s="51">
        <v>25</v>
      </c>
      <c r="G283" s="51">
        <v>2</v>
      </c>
      <c r="H283" s="51">
        <v>0.25</v>
      </c>
      <c r="I283" s="51">
        <v>13</v>
      </c>
      <c r="J283" s="51">
        <v>59.7</v>
      </c>
      <c r="K283" s="52"/>
      <c r="L283" s="51">
        <v>1.75</v>
      </c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SUM(F281:F284)</f>
        <v>325</v>
      </c>
      <c r="G285" s="21">
        <f t="shared" ref="G285" si="165">SUM(G281:G284)</f>
        <v>11.299999999999999</v>
      </c>
      <c r="H285" s="21">
        <f t="shared" ref="H285" si="166">SUM(H281:H284)</f>
        <v>6.55</v>
      </c>
      <c r="I285" s="21">
        <f t="shared" ref="I285" si="167">SUM(I281:I284)</f>
        <v>53</v>
      </c>
      <c r="J285" s="21">
        <f t="shared" ref="J285" si="168">SUM(J281:J284)</f>
        <v>343.7</v>
      </c>
      <c r="K285" s="27"/>
      <c r="L285" s="21">
        <f>SUM(L281:L284)</f>
        <v>23.13</v>
      </c>
    </row>
    <row r="286" spans="1:12" ht="15" x14ac:dyDescent="0.25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61" t="s">
        <v>130</v>
      </c>
      <c r="F286" s="51">
        <v>90</v>
      </c>
      <c r="G286" s="51">
        <v>8.5</v>
      </c>
      <c r="H286" s="51">
        <v>4.3</v>
      </c>
      <c r="I286" s="51">
        <v>53</v>
      </c>
      <c r="J286" s="51">
        <v>94</v>
      </c>
      <c r="K286" s="52">
        <v>281</v>
      </c>
      <c r="L286" s="51">
        <v>16.100000000000001</v>
      </c>
    </row>
    <row r="287" spans="1:12" ht="15" x14ac:dyDescent="0.25">
      <c r="A287" s="25"/>
      <c r="B287" s="16"/>
      <c r="C287" s="11"/>
      <c r="D287" s="7" t="s">
        <v>30</v>
      </c>
      <c r="E287" s="61" t="s">
        <v>129</v>
      </c>
      <c r="F287" s="51">
        <v>155</v>
      </c>
      <c r="G287" s="51">
        <v>5.4</v>
      </c>
      <c r="H287" s="51">
        <v>3.3</v>
      </c>
      <c r="I287" s="51">
        <v>25.7</v>
      </c>
      <c r="J287" s="51">
        <v>148.1</v>
      </c>
      <c r="K287" s="52">
        <v>304</v>
      </c>
      <c r="L287" s="51">
        <v>7.71</v>
      </c>
    </row>
    <row r="288" spans="1:12" ht="15" x14ac:dyDescent="0.25">
      <c r="A288" s="25"/>
      <c r="B288" s="16"/>
      <c r="C288" s="11"/>
      <c r="D288" s="7" t="s">
        <v>31</v>
      </c>
      <c r="E288" s="61" t="s">
        <v>62</v>
      </c>
      <c r="F288" s="51">
        <v>200</v>
      </c>
      <c r="G288" s="51">
        <v>0.04</v>
      </c>
      <c r="H288" s="51">
        <v>0</v>
      </c>
      <c r="I288" s="51">
        <v>24.7</v>
      </c>
      <c r="J288" s="51">
        <v>94.2</v>
      </c>
      <c r="K288" s="52">
        <v>348</v>
      </c>
      <c r="L288" s="51">
        <v>5.43</v>
      </c>
    </row>
    <row r="289" spans="1:12" ht="15" x14ac:dyDescent="0.25">
      <c r="A289" s="25"/>
      <c r="B289" s="16"/>
      <c r="C289" s="11"/>
      <c r="D289" s="7" t="s">
        <v>23</v>
      </c>
      <c r="E289" s="61" t="s">
        <v>53</v>
      </c>
      <c r="F289" s="51">
        <v>50</v>
      </c>
      <c r="G289" s="51">
        <v>4</v>
      </c>
      <c r="H289" s="51">
        <v>0.5</v>
      </c>
      <c r="I289" s="51">
        <v>26.1</v>
      </c>
      <c r="J289" s="51">
        <v>119.5</v>
      </c>
      <c r="K289" s="52"/>
      <c r="L289" s="51">
        <v>3.5</v>
      </c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SUM(F286:F291)</f>
        <v>495</v>
      </c>
      <c r="G292" s="21">
        <f t="shared" ref="G292" si="169">SUM(G286:G291)</f>
        <v>17.939999999999998</v>
      </c>
      <c r="H292" s="21">
        <f t="shared" ref="H292" si="170">SUM(H286:H291)</f>
        <v>8.1</v>
      </c>
      <c r="I292" s="21">
        <f t="shared" ref="I292" si="171">SUM(I286:I291)</f>
        <v>129.5</v>
      </c>
      <c r="J292" s="21">
        <f t="shared" ref="J292" si="172">SUM(J286:J291)</f>
        <v>455.8</v>
      </c>
      <c r="K292" s="27"/>
      <c r="L292" s="21">
        <f>SUM(L286:L291)</f>
        <v>32.74</v>
      </c>
    </row>
    <row r="293" spans="1:12" ht="15" x14ac:dyDescent="0.25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61" t="s">
        <v>63</v>
      </c>
      <c r="F293" s="51">
        <v>150</v>
      </c>
      <c r="G293" s="51">
        <v>4.2</v>
      </c>
      <c r="H293" s="51">
        <v>3.8</v>
      </c>
      <c r="I293" s="51">
        <v>16.5</v>
      </c>
      <c r="J293" s="51">
        <v>117</v>
      </c>
      <c r="K293" s="52"/>
      <c r="L293" s="51">
        <v>10</v>
      </c>
    </row>
    <row r="294" spans="1:12" ht="15" x14ac:dyDescent="0.25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20" t="s">
        <v>39</v>
      </c>
      <c r="E299" s="9"/>
      <c r="F299" s="21">
        <f>SUM(F293:F298)</f>
        <v>150</v>
      </c>
      <c r="G299" s="21">
        <f t="shared" ref="G299" si="173">SUM(G293:G298)</f>
        <v>4.2</v>
      </c>
      <c r="H299" s="21">
        <f t="shared" ref="H299" si="174">SUM(H293:H298)</f>
        <v>3.8</v>
      </c>
      <c r="I299" s="21">
        <f t="shared" ref="I299" si="175">SUM(I293:I298)</f>
        <v>16.5</v>
      </c>
      <c r="J299" s="21">
        <f t="shared" ref="J299" si="176">SUM(J293:J298)</f>
        <v>117</v>
      </c>
      <c r="K299" s="27"/>
      <c r="L299" s="21">
        <f>SUM(L293:L298)</f>
        <v>10</v>
      </c>
    </row>
    <row r="300" spans="1:12" ht="15.75" customHeight="1" thickBot="1" x14ac:dyDescent="0.25">
      <c r="A300" s="31">
        <f>A259</f>
        <v>1</v>
      </c>
      <c r="B300" s="32">
        <f>B259</f>
        <v>7</v>
      </c>
      <c r="C300" s="68" t="s">
        <v>4</v>
      </c>
      <c r="D300" s="69"/>
      <c r="E300" s="33"/>
      <c r="F300" s="34">
        <f>F266+F270+F280+F285+F292+F299</f>
        <v>2470</v>
      </c>
      <c r="G300" s="34">
        <f t="shared" ref="G300" si="177">G266+G270+G280+G285+G292+G299</f>
        <v>82.660000000000011</v>
      </c>
      <c r="H300" s="34">
        <f t="shared" ref="H300" si="178">H266+H270+H280+H285+H292+H299</f>
        <v>63.73</v>
      </c>
      <c r="I300" s="34">
        <f t="shared" ref="I300" si="179">I266+I270+I280+I285+I292+I299</f>
        <v>422.2</v>
      </c>
      <c r="J300" s="34">
        <f t="shared" ref="J300" si="180">J266+J270+J280+J285+J292+J299</f>
        <v>2469.1999999999998</v>
      </c>
      <c r="K300" s="35"/>
      <c r="L300" s="34">
        <f t="shared" ref="L300" si="181">L266+L270+L280+L285+L292+L299</f>
        <v>162.96</v>
      </c>
    </row>
    <row r="301" spans="1:12" ht="15.75" thickBot="1" x14ac:dyDescent="0.3">
      <c r="A301" s="22">
        <v>2</v>
      </c>
      <c r="B301" s="23">
        <v>1</v>
      </c>
      <c r="C301" s="24" t="s">
        <v>20</v>
      </c>
      <c r="D301" s="5" t="s">
        <v>21</v>
      </c>
      <c r="E301" s="60" t="s">
        <v>131</v>
      </c>
      <c r="F301" s="48">
        <v>155</v>
      </c>
      <c r="G301" s="48">
        <v>7.9</v>
      </c>
      <c r="H301" s="48">
        <v>17.899999999999999</v>
      </c>
      <c r="I301" s="48">
        <v>30.9</v>
      </c>
      <c r="J301" s="48">
        <v>187.4</v>
      </c>
      <c r="K301" s="49">
        <v>120</v>
      </c>
      <c r="L301" s="48">
        <v>4.66</v>
      </c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22</v>
      </c>
      <c r="E303" s="61" t="s">
        <v>96</v>
      </c>
      <c r="F303" s="51">
        <v>200</v>
      </c>
      <c r="G303" s="51">
        <v>3.6</v>
      </c>
      <c r="H303" s="51">
        <v>4</v>
      </c>
      <c r="I303" s="51">
        <v>24.9</v>
      </c>
      <c r="J303" s="51">
        <v>147.4</v>
      </c>
      <c r="K303" s="52">
        <v>379</v>
      </c>
      <c r="L303" s="51">
        <v>8.39</v>
      </c>
    </row>
    <row r="304" spans="1:12" ht="15" x14ac:dyDescent="0.25">
      <c r="A304" s="25"/>
      <c r="B304" s="16"/>
      <c r="C304" s="11"/>
      <c r="D304" s="7" t="s">
        <v>23</v>
      </c>
      <c r="E304" s="61" t="s">
        <v>110</v>
      </c>
      <c r="F304" s="51">
        <v>55</v>
      </c>
      <c r="G304" s="51">
        <v>2.35</v>
      </c>
      <c r="H304" s="51">
        <v>6.88</v>
      </c>
      <c r="I304" s="51">
        <v>15.01</v>
      </c>
      <c r="J304" s="51">
        <v>111.7</v>
      </c>
      <c r="K304" s="52">
        <v>2</v>
      </c>
      <c r="L304" s="51">
        <v>7.46</v>
      </c>
    </row>
    <row r="305" spans="1:12" ht="15" x14ac:dyDescent="0.25">
      <c r="A305" s="25"/>
      <c r="B305" s="16"/>
      <c r="C305" s="11"/>
      <c r="D305" s="7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6"/>
      <c r="B308" s="18"/>
      <c r="C308" s="8"/>
      <c r="D308" s="19" t="s">
        <v>39</v>
      </c>
      <c r="E308" s="9"/>
      <c r="F308" s="21">
        <f>SUM(F301:F307)</f>
        <v>410</v>
      </c>
      <c r="G308" s="21">
        <f t="shared" ref="G308" si="182">SUM(G301:G307)</f>
        <v>13.85</v>
      </c>
      <c r="H308" s="21">
        <f t="shared" ref="H308" si="183">SUM(H301:H307)</f>
        <v>28.779999999999998</v>
      </c>
      <c r="I308" s="21">
        <f t="shared" ref="I308" si="184">SUM(I301:I307)</f>
        <v>70.81</v>
      </c>
      <c r="J308" s="21">
        <f t="shared" ref="J308" si="185">SUM(J301:J307)</f>
        <v>446.5</v>
      </c>
      <c r="K308" s="27"/>
      <c r="L308" s="21">
        <f>SUM(L301:L307)</f>
        <v>20.51</v>
      </c>
    </row>
    <row r="309" spans="1:12" ht="15" x14ac:dyDescent="0.25">
      <c r="A309" s="28">
        <f>A301</f>
        <v>2</v>
      </c>
      <c r="B309" s="14">
        <f>B301</f>
        <v>1</v>
      </c>
      <c r="C309" s="10" t="s">
        <v>25</v>
      </c>
      <c r="D309" s="12" t="s">
        <v>35</v>
      </c>
      <c r="E309" s="61" t="s">
        <v>132</v>
      </c>
      <c r="F309" s="51">
        <v>85</v>
      </c>
      <c r="G309" s="51">
        <v>5.0999999999999996</v>
      </c>
      <c r="H309" s="51">
        <v>7.4</v>
      </c>
      <c r="I309" s="51">
        <v>20</v>
      </c>
      <c r="J309" s="51">
        <v>123</v>
      </c>
      <c r="K309" s="52">
        <v>406</v>
      </c>
      <c r="L309" s="51">
        <v>7.04</v>
      </c>
    </row>
    <row r="310" spans="1:12" ht="15" x14ac:dyDescent="0.25">
      <c r="A310" s="25"/>
      <c r="B310" s="16"/>
      <c r="C310" s="11"/>
      <c r="D310" s="12" t="s">
        <v>31</v>
      </c>
      <c r="E310" s="61" t="s">
        <v>68</v>
      </c>
      <c r="F310" s="51">
        <v>200</v>
      </c>
      <c r="G310" s="51">
        <v>5.6</v>
      </c>
      <c r="H310" s="51">
        <v>6.4</v>
      </c>
      <c r="I310" s="51">
        <v>9.4</v>
      </c>
      <c r="J310" s="51">
        <v>116</v>
      </c>
      <c r="K310" s="52">
        <v>385</v>
      </c>
      <c r="L310" s="51">
        <v>10.32</v>
      </c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6"/>
      <c r="B312" s="18"/>
      <c r="C312" s="8"/>
      <c r="D312" s="19" t="s">
        <v>39</v>
      </c>
      <c r="E312" s="9"/>
      <c r="F312" s="21">
        <f>SUM(F309:F311)</f>
        <v>285</v>
      </c>
      <c r="G312" s="21">
        <f t="shared" ref="G312" si="186">SUM(G309:G311)</f>
        <v>10.7</v>
      </c>
      <c r="H312" s="21">
        <f t="shared" ref="H312" si="187">SUM(H309:H311)</f>
        <v>13.8</v>
      </c>
      <c r="I312" s="21">
        <f t="shared" ref="I312" si="188">SUM(I309:I311)</f>
        <v>29.4</v>
      </c>
      <c r="J312" s="21">
        <f t="shared" ref="J312" si="189">SUM(J309:J311)</f>
        <v>239</v>
      </c>
      <c r="K312" s="27"/>
      <c r="L312" s="21">
        <f>SUM(L309:L311)</f>
        <v>17.36</v>
      </c>
    </row>
    <row r="313" spans="1:12" ht="15" x14ac:dyDescent="0.25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28</v>
      </c>
      <c r="E314" s="61" t="s">
        <v>133</v>
      </c>
      <c r="F314" s="51">
        <v>235</v>
      </c>
      <c r="G314" s="51">
        <v>7.54</v>
      </c>
      <c r="H314" s="51">
        <v>8.4</v>
      </c>
      <c r="I314" s="51">
        <v>10.199999999999999</v>
      </c>
      <c r="J314" s="51">
        <v>113.5</v>
      </c>
      <c r="K314" s="52">
        <v>88</v>
      </c>
      <c r="L314" s="51">
        <v>18.27</v>
      </c>
    </row>
    <row r="315" spans="1:12" ht="15" x14ac:dyDescent="0.25">
      <c r="A315" s="25"/>
      <c r="B315" s="16"/>
      <c r="C315" s="11"/>
      <c r="D315" s="7" t="s">
        <v>29</v>
      </c>
      <c r="E315" s="61" t="s">
        <v>72</v>
      </c>
      <c r="F315" s="51">
        <v>120</v>
      </c>
      <c r="G315" s="51">
        <v>9</v>
      </c>
      <c r="H315" s="51">
        <v>8.6999999999999993</v>
      </c>
      <c r="I315" s="51">
        <v>6.9</v>
      </c>
      <c r="J315" s="51">
        <v>254</v>
      </c>
      <c r="K315" s="52">
        <v>229</v>
      </c>
      <c r="L315" s="51">
        <v>16.7</v>
      </c>
    </row>
    <row r="316" spans="1:12" ht="15" x14ac:dyDescent="0.25">
      <c r="A316" s="25"/>
      <c r="B316" s="16"/>
      <c r="C316" s="11"/>
      <c r="D316" s="7" t="s">
        <v>30</v>
      </c>
      <c r="E316" s="61" t="s">
        <v>134</v>
      </c>
      <c r="F316" s="51">
        <v>120</v>
      </c>
      <c r="G316" s="51">
        <v>5.6</v>
      </c>
      <c r="H316" s="51">
        <v>7.36</v>
      </c>
      <c r="I316" s="51">
        <v>38.799999999999997</v>
      </c>
      <c r="J316" s="51">
        <v>227.4</v>
      </c>
      <c r="K316" s="52">
        <v>171</v>
      </c>
      <c r="L316" s="51">
        <v>8</v>
      </c>
    </row>
    <row r="317" spans="1:12" ht="15" x14ac:dyDescent="0.25">
      <c r="A317" s="25"/>
      <c r="B317" s="16"/>
      <c r="C317" s="11"/>
      <c r="D317" s="7" t="s">
        <v>31</v>
      </c>
      <c r="E317" s="61" t="s">
        <v>57</v>
      </c>
      <c r="F317" s="51">
        <v>200</v>
      </c>
      <c r="G317" s="51">
        <v>1</v>
      </c>
      <c r="H317" s="51">
        <v>0</v>
      </c>
      <c r="I317" s="51">
        <v>21.2</v>
      </c>
      <c r="J317" s="51">
        <v>88</v>
      </c>
      <c r="K317" s="52">
        <v>389</v>
      </c>
      <c r="L317" s="51">
        <v>8.85</v>
      </c>
    </row>
    <row r="318" spans="1:12" ht="15" x14ac:dyDescent="0.25">
      <c r="A318" s="25"/>
      <c r="B318" s="16"/>
      <c r="C318" s="11"/>
      <c r="D318" s="7" t="s">
        <v>32</v>
      </c>
      <c r="E318" s="61" t="s">
        <v>53</v>
      </c>
      <c r="F318" s="51">
        <v>40</v>
      </c>
      <c r="G318" s="51">
        <v>2</v>
      </c>
      <c r="H318" s="51">
        <v>0.31</v>
      </c>
      <c r="I318" s="51">
        <v>30</v>
      </c>
      <c r="J318" s="51">
        <v>100.4</v>
      </c>
      <c r="K318" s="52"/>
      <c r="L318" s="51">
        <v>2.8</v>
      </c>
    </row>
    <row r="319" spans="1:12" ht="15" x14ac:dyDescent="0.25">
      <c r="A319" s="25"/>
      <c r="B319" s="16"/>
      <c r="C319" s="11"/>
      <c r="D319" s="7" t="s">
        <v>33</v>
      </c>
      <c r="E319" s="61" t="s">
        <v>58</v>
      </c>
      <c r="F319" s="51">
        <v>40</v>
      </c>
      <c r="G319" s="51">
        <v>1.76</v>
      </c>
      <c r="H319" s="51">
        <v>0.25</v>
      </c>
      <c r="I319" s="51">
        <v>9.8000000000000007</v>
      </c>
      <c r="J319" s="51">
        <v>71</v>
      </c>
      <c r="K319" s="52"/>
      <c r="L319" s="51">
        <v>2.08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39</v>
      </c>
      <c r="E322" s="9"/>
      <c r="F322" s="21">
        <f>SUM(F313:F321)</f>
        <v>755</v>
      </c>
      <c r="G322" s="21">
        <f t="shared" ref="G322" si="190">SUM(G313:G321)</f>
        <v>26.900000000000002</v>
      </c>
      <c r="H322" s="21">
        <f t="shared" ref="H322" si="191">SUM(H313:H321)</f>
        <v>25.02</v>
      </c>
      <c r="I322" s="21">
        <f t="shared" ref="I322" si="192">SUM(I313:I321)</f>
        <v>116.89999999999999</v>
      </c>
      <c r="J322" s="21">
        <f t="shared" ref="J322" si="193">SUM(J313:J321)</f>
        <v>854.3</v>
      </c>
      <c r="K322" s="27"/>
      <c r="L322" s="21">
        <f>SUM(L313:L321)</f>
        <v>56.699999999999996</v>
      </c>
    </row>
    <row r="323" spans="1:12" ht="15" x14ac:dyDescent="0.25">
      <c r="A323" s="28">
        <f>A301</f>
        <v>2</v>
      </c>
      <c r="B323" s="14">
        <f>B301</f>
        <v>1</v>
      </c>
      <c r="C323" s="10" t="s">
        <v>34</v>
      </c>
      <c r="D323" s="12" t="s">
        <v>35</v>
      </c>
      <c r="E323" s="61" t="s">
        <v>97</v>
      </c>
      <c r="F323" s="51">
        <v>50</v>
      </c>
      <c r="G323" s="51">
        <v>4.58</v>
      </c>
      <c r="H323" s="51">
        <v>4.5</v>
      </c>
      <c r="I323" s="51">
        <v>29.1</v>
      </c>
      <c r="J323" s="51">
        <v>175</v>
      </c>
      <c r="K323" s="52">
        <v>186</v>
      </c>
      <c r="L323" s="51">
        <v>11.94</v>
      </c>
    </row>
    <row r="324" spans="1:12" ht="15" x14ac:dyDescent="0.25">
      <c r="A324" s="25"/>
      <c r="B324" s="16"/>
      <c r="C324" s="11"/>
      <c r="D324" s="12" t="s">
        <v>31</v>
      </c>
      <c r="E324" s="61" t="s">
        <v>91</v>
      </c>
      <c r="F324" s="51">
        <v>200</v>
      </c>
      <c r="G324" s="51">
        <v>0</v>
      </c>
      <c r="H324" s="51">
        <v>0</v>
      </c>
      <c r="I324" s="51">
        <v>33.6</v>
      </c>
      <c r="J324" s="51">
        <v>130.4</v>
      </c>
      <c r="K324" s="52">
        <v>348</v>
      </c>
      <c r="L324" s="51">
        <v>6.36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6"/>
      <c r="B327" s="18"/>
      <c r="C327" s="8"/>
      <c r="D327" s="19" t="s">
        <v>39</v>
      </c>
      <c r="E327" s="9"/>
      <c r="F327" s="21">
        <f>SUM(F323:F326)</f>
        <v>250</v>
      </c>
      <c r="G327" s="21">
        <f t="shared" ref="G327" si="194">SUM(G323:G326)</f>
        <v>4.58</v>
      </c>
      <c r="H327" s="21">
        <f t="shared" ref="H327" si="195">SUM(H323:H326)</f>
        <v>4.5</v>
      </c>
      <c r="I327" s="21">
        <f t="shared" ref="I327" si="196">SUM(I323:I326)</f>
        <v>62.7</v>
      </c>
      <c r="J327" s="21">
        <f t="shared" ref="J327" si="197">SUM(J323:J326)</f>
        <v>305.39999999999998</v>
      </c>
      <c r="K327" s="27"/>
      <c r="L327" s="21">
        <f>SUM(L323:L326)</f>
        <v>18.3</v>
      </c>
    </row>
    <row r="328" spans="1:12" ht="15" x14ac:dyDescent="0.25">
      <c r="A328" s="28">
        <f>A301</f>
        <v>2</v>
      </c>
      <c r="B328" s="14">
        <f>B301</f>
        <v>1</v>
      </c>
      <c r="C328" s="10" t="s">
        <v>36</v>
      </c>
      <c r="D328" s="7" t="s">
        <v>21</v>
      </c>
      <c r="E328" s="61" t="s">
        <v>135</v>
      </c>
      <c r="F328" s="51">
        <v>200</v>
      </c>
      <c r="G328" s="51">
        <v>14.6</v>
      </c>
      <c r="H328" s="51">
        <v>16.2</v>
      </c>
      <c r="I328" s="51">
        <v>17.600000000000001</v>
      </c>
      <c r="J328" s="51">
        <v>275</v>
      </c>
      <c r="K328" s="52">
        <v>292</v>
      </c>
      <c r="L328" s="51">
        <v>38.97</v>
      </c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31</v>
      </c>
      <c r="E330" s="61" t="s">
        <v>107</v>
      </c>
      <c r="F330" s="51">
        <v>200</v>
      </c>
      <c r="G330" s="51">
        <v>0.68</v>
      </c>
      <c r="H330" s="51">
        <v>0</v>
      </c>
      <c r="I330" s="51">
        <v>24.3</v>
      </c>
      <c r="J330" s="51">
        <v>99.8</v>
      </c>
      <c r="K330" s="52">
        <v>388</v>
      </c>
      <c r="L330" s="51">
        <v>5.64</v>
      </c>
    </row>
    <row r="331" spans="1:12" ht="15" x14ac:dyDescent="0.25">
      <c r="A331" s="25"/>
      <c r="B331" s="16"/>
      <c r="C331" s="11"/>
      <c r="D331" s="7" t="s">
        <v>23</v>
      </c>
      <c r="E331" s="61" t="s">
        <v>53</v>
      </c>
      <c r="F331" s="51">
        <v>30</v>
      </c>
      <c r="G331" s="51">
        <v>2.2799999999999998</v>
      </c>
      <c r="H331" s="51">
        <v>0.3</v>
      </c>
      <c r="I331" s="51">
        <v>14.9</v>
      </c>
      <c r="J331" s="51">
        <v>71.7</v>
      </c>
      <c r="K331" s="52"/>
      <c r="L331" s="51">
        <v>2.1</v>
      </c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6"/>
      <c r="B334" s="18"/>
      <c r="C334" s="8"/>
      <c r="D334" s="19" t="s">
        <v>39</v>
      </c>
      <c r="E334" s="9"/>
      <c r="F334" s="21">
        <f>SUM(F328:F333)</f>
        <v>430</v>
      </c>
      <c r="G334" s="21">
        <f t="shared" ref="G334" si="198">SUM(G328:G333)</f>
        <v>17.559999999999999</v>
      </c>
      <c r="H334" s="21">
        <f t="shared" ref="H334" si="199">SUM(H328:H333)</f>
        <v>16.5</v>
      </c>
      <c r="I334" s="21">
        <f t="shared" ref="I334" si="200">SUM(I328:I333)</f>
        <v>56.800000000000004</v>
      </c>
      <c r="J334" s="21">
        <f t="shared" ref="J334" si="201">SUM(J328:J333)</f>
        <v>446.5</v>
      </c>
      <c r="K334" s="27"/>
      <c r="L334" s="21">
        <f>SUM(L328:L333)</f>
        <v>46.71</v>
      </c>
    </row>
    <row r="335" spans="1:12" ht="15" x14ac:dyDescent="0.25">
      <c r="A335" s="28">
        <f>A301</f>
        <v>2</v>
      </c>
      <c r="B335" s="14">
        <f>B301</f>
        <v>1</v>
      </c>
      <c r="C335" s="10" t="s">
        <v>37</v>
      </c>
      <c r="D335" s="12" t="s">
        <v>38</v>
      </c>
      <c r="E335" s="61" t="s">
        <v>79</v>
      </c>
      <c r="F335" s="51">
        <v>150</v>
      </c>
      <c r="G335" s="51">
        <v>4.5</v>
      </c>
      <c r="H335" s="51">
        <v>3.8</v>
      </c>
      <c r="I335" s="51">
        <v>16.5</v>
      </c>
      <c r="J335" s="51">
        <v>118.5</v>
      </c>
      <c r="K335" s="52"/>
      <c r="L335" s="51">
        <v>10</v>
      </c>
    </row>
    <row r="336" spans="1:12" ht="15" x14ac:dyDescent="0.25">
      <c r="A336" s="25"/>
      <c r="B336" s="16"/>
      <c r="C336" s="11"/>
      <c r="D336" s="12" t="s">
        <v>35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6"/>
      <c r="B341" s="18"/>
      <c r="C341" s="8"/>
      <c r="D341" s="20" t="s">
        <v>39</v>
      </c>
      <c r="E341" s="9"/>
      <c r="F341" s="21">
        <f>SUM(F335:F340)</f>
        <v>150</v>
      </c>
      <c r="G341" s="21">
        <f t="shared" ref="G341" si="202">SUM(G335:G340)</f>
        <v>4.5</v>
      </c>
      <c r="H341" s="21">
        <f t="shared" ref="H341" si="203">SUM(H335:H340)</f>
        <v>3.8</v>
      </c>
      <c r="I341" s="21">
        <f t="shared" ref="I341" si="204">SUM(I335:I340)</f>
        <v>16.5</v>
      </c>
      <c r="J341" s="21">
        <f t="shared" ref="J341" si="205">SUM(J335:J340)</f>
        <v>118.5</v>
      </c>
      <c r="K341" s="27"/>
      <c r="L341" s="21">
        <f>SUM(L335:L340)</f>
        <v>10</v>
      </c>
    </row>
    <row r="342" spans="1:12" ht="15.75" customHeight="1" thickBot="1" x14ac:dyDescent="0.25">
      <c r="A342" s="31">
        <f>A301</f>
        <v>2</v>
      </c>
      <c r="B342" s="32">
        <f>B301</f>
        <v>1</v>
      </c>
      <c r="C342" s="68" t="s">
        <v>4</v>
      </c>
      <c r="D342" s="69"/>
      <c r="E342" s="33"/>
      <c r="F342" s="34">
        <f>F308+F312+F322+F327+F334+F341</f>
        <v>2280</v>
      </c>
      <c r="G342" s="34">
        <f t="shared" ref="G342" si="206">G308+G312+G322+G327+G334+G341</f>
        <v>78.09</v>
      </c>
      <c r="H342" s="34">
        <f t="shared" ref="H342" si="207">H308+H312+H322+H327+H334+H341</f>
        <v>92.399999999999991</v>
      </c>
      <c r="I342" s="34">
        <f t="shared" ref="I342" si="208">I308+I312+I322+I327+I334+I341</f>
        <v>353.11</v>
      </c>
      <c r="J342" s="34">
        <f t="shared" ref="J342" si="209">J308+J312+J322+J327+J334+J341</f>
        <v>2410.1999999999998</v>
      </c>
      <c r="K342" s="35"/>
      <c r="L342" s="34">
        <f t="shared" ref="L342" si="210">L308+L312+L322+L327+L334+L341</f>
        <v>169.57999999999998</v>
      </c>
    </row>
    <row r="343" spans="1:12" ht="15.75" thickBot="1" x14ac:dyDescent="0.3">
      <c r="A343" s="15">
        <v>2</v>
      </c>
      <c r="B343" s="16">
        <v>2</v>
      </c>
      <c r="C343" s="24" t="s">
        <v>20</v>
      </c>
      <c r="D343" s="5" t="s">
        <v>21</v>
      </c>
      <c r="E343" s="60" t="s">
        <v>108</v>
      </c>
      <c r="F343" s="48">
        <v>160</v>
      </c>
      <c r="G343" s="48">
        <v>6.3</v>
      </c>
      <c r="H343" s="48">
        <v>11.1</v>
      </c>
      <c r="I343" s="48">
        <v>32.200000000000003</v>
      </c>
      <c r="J343" s="48">
        <v>255.9</v>
      </c>
      <c r="K343" s="49">
        <v>182</v>
      </c>
      <c r="L343" s="48">
        <v>9.08</v>
      </c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22</v>
      </c>
      <c r="E345" s="61" t="s">
        <v>109</v>
      </c>
      <c r="F345" s="51">
        <v>200</v>
      </c>
      <c r="G345" s="51">
        <v>1.6</v>
      </c>
      <c r="H345" s="51">
        <v>1.6</v>
      </c>
      <c r="I345" s="51">
        <v>17.3</v>
      </c>
      <c r="J345" s="51">
        <v>87</v>
      </c>
      <c r="K345" s="52">
        <v>378</v>
      </c>
      <c r="L345" s="51">
        <v>5.26</v>
      </c>
    </row>
    <row r="346" spans="1:12" ht="15" x14ac:dyDescent="0.25">
      <c r="A346" s="15"/>
      <c r="B346" s="16"/>
      <c r="C346" s="11"/>
      <c r="D346" s="7" t="s">
        <v>23</v>
      </c>
      <c r="E346" s="61" t="s">
        <v>66</v>
      </c>
      <c r="F346" s="51">
        <v>40</v>
      </c>
      <c r="G346" s="51">
        <v>6.4</v>
      </c>
      <c r="H346" s="51">
        <v>10.3</v>
      </c>
      <c r="I346" s="51">
        <v>10.9</v>
      </c>
      <c r="J346" s="51">
        <v>132</v>
      </c>
      <c r="K346" s="52">
        <v>1</v>
      </c>
      <c r="L346" s="51">
        <v>7.09</v>
      </c>
    </row>
    <row r="347" spans="1:12" ht="15" x14ac:dyDescent="0.25">
      <c r="A347" s="15"/>
      <c r="B347" s="16"/>
      <c r="C347" s="11"/>
      <c r="D347" s="7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7"/>
      <c r="B350" s="18"/>
      <c r="C350" s="8"/>
      <c r="D350" s="19" t="s">
        <v>39</v>
      </c>
      <c r="E350" s="9"/>
      <c r="F350" s="21">
        <f>SUM(F343:F349)</f>
        <v>400</v>
      </c>
      <c r="G350" s="21">
        <f t="shared" ref="G350" si="211">SUM(G343:G349)</f>
        <v>14.3</v>
      </c>
      <c r="H350" s="21">
        <f t="shared" ref="H350" si="212">SUM(H343:H349)</f>
        <v>23</v>
      </c>
      <c r="I350" s="21">
        <f t="shared" ref="I350" si="213">SUM(I343:I349)</f>
        <v>60.4</v>
      </c>
      <c r="J350" s="21">
        <f t="shared" ref="J350" si="214">SUM(J343:J349)</f>
        <v>474.9</v>
      </c>
      <c r="K350" s="27"/>
      <c r="L350" s="21">
        <f>SUM(L343:L349)</f>
        <v>21.43</v>
      </c>
    </row>
    <row r="351" spans="1:12" ht="15" x14ac:dyDescent="0.25">
      <c r="A351" s="14">
        <f>A343</f>
        <v>2</v>
      </c>
      <c r="B351" s="14">
        <f>B343</f>
        <v>2</v>
      </c>
      <c r="C351" s="10" t="s">
        <v>25</v>
      </c>
      <c r="D351" s="12" t="s">
        <v>35</v>
      </c>
      <c r="E351" s="61" t="s">
        <v>112</v>
      </c>
      <c r="F351" s="51">
        <v>40</v>
      </c>
      <c r="G351" s="51">
        <v>5.0999999999999996</v>
      </c>
      <c r="H351" s="51">
        <v>4.5999999999999996</v>
      </c>
      <c r="I351" s="51">
        <v>0.3</v>
      </c>
      <c r="J351" s="51">
        <v>63</v>
      </c>
      <c r="K351" s="52">
        <v>209</v>
      </c>
      <c r="L351" s="51">
        <v>7.49</v>
      </c>
    </row>
    <row r="352" spans="1:12" ht="15" x14ac:dyDescent="0.25">
      <c r="A352" s="15"/>
      <c r="B352" s="16"/>
      <c r="C352" s="11"/>
      <c r="D352" s="12" t="s">
        <v>31</v>
      </c>
      <c r="E352" s="61" t="s">
        <v>99</v>
      </c>
      <c r="F352" s="51">
        <v>200</v>
      </c>
      <c r="G352" s="51">
        <v>0</v>
      </c>
      <c r="H352" s="51">
        <v>0</v>
      </c>
      <c r="I352" s="51">
        <v>33.6</v>
      </c>
      <c r="J352" s="51">
        <v>130.4</v>
      </c>
      <c r="K352" s="52">
        <v>349</v>
      </c>
      <c r="L352" s="51">
        <v>6.36</v>
      </c>
    </row>
    <row r="353" spans="1:12" ht="15" x14ac:dyDescent="0.25">
      <c r="A353" s="15"/>
      <c r="B353" s="16"/>
      <c r="C353" s="11"/>
      <c r="D353" s="7" t="s">
        <v>23</v>
      </c>
      <c r="E353" s="61" t="s">
        <v>53</v>
      </c>
      <c r="F353" s="51">
        <v>20</v>
      </c>
      <c r="G353" s="51">
        <v>1.6</v>
      </c>
      <c r="H353" s="51">
        <v>0.2</v>
      </c>
      <c r="I353" s="51">
        <v>10.4</v>
      </c>
      <c r="J353" s="51">
        <v>47.7</v>
      </c>
      <c r="K353" s="52"/>
      <c r="L353" s="51">
        <v>1.4</v>
      </c>
    </row>
    <row r="354" spans="1:12" ht="15" x14ac:dyDescent="0.25">
      <c r="A354" s="17"/>
      <c r="B354" s="18"/>
      <c r="C354" s="8"/>
      <c r="D354" s="19" t="s">
        <v>39</v>
      </c>
      <c r="E354" s="9"/>
      <c r="F354" s="21">
        <f>SUM(F351:F353)</f>
        <v>260</v>
      </c>
      <c r="G354" s="21">
        <f t="shared" ref="G354" si="215">SUM(G351:G353)</f>
        <v>6.6999999999999993</v>
      </c>
      <c r="H354" s="21">
        <f t="shared" ref="H354" si="216">SUM(H351:H353)</f>
        <v>4.8</v>
      </c>
      <c r="I354" s="21">
        <f t="shared" ref="I354" si="217">SUM(I351:I353)</f>
        <v>44.3</v>
      </c>
      <c r="J354" s="21">
        <f t="shared" ref="J354" si="218">SUM(J351:J353)</f>
        <v>241.10000000000002</v>
      </c>
      <c r="K354" s="27"/>
      <c r="L354" s="21">
        <f>SUM(L351:L353)</f>
        <v>15.250000000000002</v>
      </c>
    </row>
    <row r="355" spans="1:12" ht="15" x14ac:dyDescent="0.25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28</v>
      </c>
      <c r="E356" s="61" t="s">
        <v>136</v>
      </c>
      <c r="F356" s="51">
        <v>225</v>
      </c>
      <c r="G356" s="51">
        <v>11.8</v>
      </c>
      <c r="H356" s="51">
        <v>8.24</v>
      </c>
      <c r="I356" s="51">
        <v>10.1</v>
      </c>
      <c r="J356" s="51">
        <v>176.4</v>
      </c>
      <c r="K356" s="52">
        <v>102</v>
      </c>
      <c r="L356" s="51">
        <v>17.88</v>
      </c>
    </row>
    <row r="357" spans="1:12" ht="15" x14ac:dyDescent="0.25">
      <c r="A357" s="15"/>
      <c r="B357" s="16"/>
      <c r="C357" s="11"/>
      <c r="D357" s="7" t="s">
        <v>29</v>
      </c>
      <c r="E357" s="61" t="s">
        <v>137</v>
      </c>
      <c r="F357" s="51">
        <v>90</v>
      </c>
      <c r="G357" s="51">
        <v>6.1</v>
      </c>
      <c r="H357" s="51">
        <v>12.4</v>
      </c>
      <c r="I357" s="51">
        <v>5.8</v>
      </c>
      <c r="J357" s="51">
        <v>171</v>
      </c>
      <c r="K357" s="52">
        <v>268</v>
      </c>
      <c r="L357" s="51">
        <v>16.649999999999999</v>
      </c>
    </row>
    <row r="358" spans="1:12" ht="15" x14ac:dyDescent="0.25">
      <c r="A358" s="15"/>
      <c r="B358" s="16"/>
      <c r="C358" s="11"/>
      <c r="D358" s="7" t="s">
        <v>30</v>
      </c>
      <c r="E358" s="61" t="s">
        <v>138</v>
      </c>
      <c r="F358" s="51">
        <v>150</v>
      </c>
      <c r="G358" s="51">
        <v>5.04</v>
      </c>
      <c r="H358" s="51">
        <v>2.8</v>
      </c>
      <c r="I358" s="51">
        <v>32</v>
      </c>
      <c r="J358" s="51">
        <v>171</v>
      </c>
      <c r="K358" s="52">
        <v>205</v>
      </c>
      <c r="L358" s="51">
        <v>5.33</v>
      </c>
    </row>
    <row r="359" spans="1:12" ht="15" x14ac:dyDescent="0.25">
      <c r="A359" s="15"/>
      <c r="B359" s="16"/>
      <c r="C359" s="11"/>
      <c r="D359" s="7" t="s">
        <v>31</v>
      </c>
      <c r="E359" s="61" t="s">
        <v>111</v>
      </c>
      <c r="F359" s="51">
        <v>200</v>
      </c>
      <c r="G359" s="51">
        <v>0</v>
      </c>
      <c r="H359" s="51">
        <v>0</v>
      </c>
      <c r="I359" s="51">
        <v>27.6</v>
      </c>
      <c r="J359" s="51">
        <v>130.4</v>
      </c>
      <c r="K359" s="52">
        <v>348</v>
      </c>
      <c r="L359" s="51">
        <v>2.81</v>
      </c>
    </row>
    <row r="360" spans="1:12" ht="15" x14ac:dyDescent="0.25">
      <c r="A360" s="15"/>
      <c r="B360" s="16"/>
      <c r="C360" s="11"/>
      <c r="D360" s="7" t="s">
        <v>32</v>
      </c>
      <c r="E360" s="61" t="s">
        <v>53</v>
      </c>
      <c r="F360" s="51">
        <v>40</v>
      </c>
      <c r="G360" s="51">
        <v>2</v>
      </c>
      <c r="H360" s="51">
        <v>0.31</v>
      </c>
      <c r="I360" s="51">
        <v>30</v>
      </c>
      <c r="J360" s="51">
        <v>100.4</v>
      </c>
      <c r="K360" s="52"/>
      <c r="L360" s="51">
        <v>2.8</v>
      </c>
    </row>
    <row r="361" spans="1:12" ht="15" x14ac:dyDescent="0.25">
      <c r="A361" s="15"/>
      <c r="B361" s="16"/>
      <c r="C361" s="11"/>
      <c r="D361" s="7" t="s">
        <v>33</v>
      </c>
      <c r="E361" s="61" t="s">
        <v>58</v>
      </c>
      <c r="F361" s="51">
        <v>40</v>
      </c>
      <c r="G361" s="51">
        <v>1.76</v>
      </c>
      <c r="H361" s="51">
        <v>0.25</v>
      </c>
      <c r="I361" s="51">
        <v>9.8000000000000007</v>
      </c>
      <c r="J361" s="51">
        <v>71</v>
      </c>
      <c r="K361" s="52"/>
      <c r="L361" s="51">
        <v>2.08</v>
      </c>
    </row>
    <row r="362" spans="1:12" ht="15" x14ac:dyDescent="0.25">
      <c r="A362" s="15"/>
      <c r="B362" s="16"/>
      <c r="C362" s="11"/>
      <c r="D362" s="12" t="s">
        <v>24</v>
      </c>
      <c r="E362" s="50" t="s">
        <v>154</v>
      </c>
      <c r="F362" s="51">
        <v>200</v>
      </c>
      <c r="G362" s="51">
        <v>1</v>
      </c>
      <c r="H362" s="51">
        <v>0</v>
      </c>
      <c r="I362" s="51">
        <v>22.8</v>
      </c>
      <c r="J362" s="51">
        <v>96</v>
      </c>
      <c r="K362" s="52"/>
      <c r="L362" s="51">
        <v>42</v>
      </c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39</v>
      </c>
      <c r="E364" s="9"/>
      <c r="F364" s="21">
        <f>SUM(F355:F363)</f>
        <v>945</v>
      </c>
      <c r="G364" s="21">
        <f t="shared" ref="G364" si="219">SUM(G355:G363)</f>
        <v>27.7</v>
      </c>
      <c r="H364" s="21">
        <f t="shared" ref="H364" si="220">SUM(H355:H363)</f>
        <v>24</v>
      </c>
      <c r="I364" s="21">
        <f t="shared" ref="I364" si="221">SUM(I355:I363)</f>
        <v>138.1</v>
      </c>
      <c r="J364" s="21">
        <f t="shared" ref="J364" si="222">SUM(J355:J363)</f>
        <v>916.19999999999993</v>
      </c>
      <c r="K364" s="27"/>
      <c r="L364" s="21">
        <f>SUM(L356:L363)</f>
        <v>89.55</v>
      </c>
    </row>
    <row r="365" spans="1:12" ht="15" x14ac:dyDescent="0.25">
      <c r="A365" s="14">
        <f>A343</f>
        <v>2</v>
      </c>
      <c r="B365" s="14">
        <f>B343</f>
        <v>2</v>
      </c>
      <c r="C365" s="10" t="s">
        <v>34</v>
      </c>
      <c r="D365" s="12" t="s">
        <v>35</v>
      </c>
      <c r="E365" s="61" t="s">
        <v>59</v>
      </c>
      <c r="F365" s="51">
        <v>75</v>
      </c>
      <c r="G365" s="51">
        <v>5</v>
      </c>
      <c r="H365" s="51">
        <v>8</v>
      </c>
      <c r="I365" s="51">
        <v>500.9</v>
      </c>
      <c r="J365" s="51">
        <v>236</v>
      </c>
      <c r="K365" s="52">
        <v>456</v>
      </c>
      <c r="L365" s="51">
        <v>8.83</v>
      </c>
    </row>
    <row r="366" spans="1:12" ht="15" x14ac:dyDescent="0.25">
      <c r="A366" s="15"/>
      <c r="B366" s="16"/>
      <c r="C366" s="11"/>
      <c r="D366" s="12" t="s">
        <v>31</v>
      </c>
      <c r="E366" s="61" t="s">
        <v>74</v>
      </c>
      <c r="F366" s="51">
        <v>200</v>
      </c>
      <c r="G366" s="51">
        <v>0.1</v>
      </c>
      <c r="H366" s="51">
        <v>0.02</v>
      </c>
      <c r="I366" s="51">
        <v>24.5</v>
      </c>
      <c r="J366" s="51">
        <v>96.3</v>
      </c>
      <c r="K366" s="52">
        <v>295</v>
      </c>
      <c r="L366" s="51">
        <v>4.45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7"/>
      <c r="B369" s="18"/>
      <c r="C369" s="8"/>
      <c r="D369" s="19" t="s">
        <v>39</v>
      </c>
      <c r="E369" s="9"/>
      <c r="F369" s="21">
        <f>SUM(F365:F368)</f>
        <v>275</v>
      </c>
      <c r="G369" s="21">
        <f t="shared" ref="G369" si="223">SUM(G365:G368)</f>
        <v>5.0999999999999996</v>
      </c>
      <c r="H369" s="21">
        <f t="shared" ref="H369" si="224">SUM(H365:H368)</f>
        <v>8.02</v>
      </c>
      <c r="I369" s="21">
        <f t="shared" ref="I369" si="225">SUM(I365:I368)</f>
        <v>525.4</v>
      </c>
      <c r="J369" s="21">
        <f t="shared" ref="J369" si="226">SUM(J365:J368)</f>
        <v>332.3</v>
      </c>
      <c r="K369" s="27"/>
      <c r="L369" s="21">
        <f>SUM(L365:L368)</f>
        <v>13.280000000000001</v>
      </c>
    </row>
    <row r="370" spans="1:12" ht="15" x14ac:dyDescent="0.25">
      <c r="A370" s="14">
        <f>A343</f>
        <v>2</v>
      </c>
      <c r="B370" s="14">
        <f>B343</f>
        <v>2</v>
      </c>
      <c r="C370" s="10" t="s">
        <v>36</v>
      </c>
      <c r="D370" s="7" t="s">
        <v>21</v>
      </c>
      <c r="E370" s="61" t="s">
        <v>61</v>
      </c>
      <c r="F370" s="51">
        <v>170</v>
      </c>
      <c r="G370" s="51">
        <v>20.399999999999999</v>
      </c>
      <c r="H370" s="51">
        <v>8.6</v>
      </c>
      <c r="I370" s="51">
        <v>26</v>
      </c>
      <c r="J370" s="51">
        <v>264</v>
      </c>
      <c r="K370" s="52">
        <v>244</v>
      </c>
      <c r="L370" s="51">
        <v>42.91</v>
      </c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31</v>
      </c>
      <c r="E372" s="61" t="s">
        <v>121</v>
      </c>
      <c r="F372" s="51">
        <v>200</v>
      </c>
      <c r="G372" s="51">
        <v>1</v>
      </c>
      <c r="H372" s="51">
        <v>0</v>
      </c>
      <c r="I372" s="51">
        <v>12.2</v>
      </c>
      <c r="J372" s="51">
        <v>94</v>
      </c>
      <c r="K372" s="52">
        <v>389</v>
      </c>
      <c r="L372" s="51">
        <v>8.8000000000000007</v>
      </c>
    </row>
    <row r="373" spans="1:12" ht="15" x14ac:dyDescent="0.25">
      <c r="A373" s="15"/>
      <c r="B373" s="16"/>
      <c r="C373" s="11"/>
      <c r="D373" s="7" t="s">
        <v>23</v>
      </c>
      <c r="E373" s="61" t="s">
        <v>53</v>
      </c>
      <c r="F373" s="51">
        <v>50</v>
      </c>
      <c r="G373" s="51">
        <v>4</v>
      </c>
      <c r="H373" s="51">
        <v>0.5</v>
      </c>
      <c r="I373" s="51">
        <v>26.1</v>
      </c>
      <c r="J373" s="51">
        <v>119.5</v>
      </c>
      <c r="K373" s="52"/>
      <c r="L373" s="51">
        <v>3.5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7"/>
      <c r="B376" s="18"/>
      <c r="C376" s="8"/>
      <c r="D376" s="19" t="s">
        <v>39</v>
      </c>
      <c r="E376" s="9"/>
      <c r="F376" s="21">
        <f>SUM(F370:F375)</f>
        <v>420</v>
      </c>
      <c r="G376" s="21">
        <f t="shared" ref="G376" si="227">SUM(G370:G375)</f>
        <v>25.4</v>
      </c>
      <c r="H376" s="21">
        <f t="shared" ref="H376" si="228">SUM(H370:H375)</f>
        <v>9.1</v>
      </c>
      <c r="I376" s="21">
        <f t="shared" ref="I376" si="229">SUM(I370:I375)</f>
        <v>64.300000000000011</v>
      </c>
      <c r="J376" s="21">
        <f t="shared" ref="J376" si="230">SUM(J370:J375)</f>
        <v>477.5</v>
      </c>
      <c r="K376" s="27"/>
      <c r="L376" s="21">
        <f>SUM(L370:L375)</f>
        <v>55.209999999999994</v>
      </c>
    </row>
    <row r="377" spans="1:12" ht="15" x14ac:dyDescent="0.25">
      <c r="A377" s="14">
        <f>A343</f>
        <v>2</v>
      </c>
      <c r="B377" s="14">
        <f>B343</f>
        <v>2</v>
      </c>
      <c r="C377" s="10" t="s">
        <v>37</v>
      </c>
      <c r="D377" s="12" t="s">
        <v>38</v>
      </c>
      <c r="E377" s="61" t="s">
        <v>94</v>
      </c>
      <c r="F377" s="51">
        <v>150</v>
      </c>
      <c r="G377" s="51">
        <v>4.5</v>
      </c>
      <c r="H377" s="51">
        <v>3.8</v>
      </c>
      <c r="I377" s="51">
        <v>21.3</v>
      </c>
      <c r="J377" s="51">
        <v>76.5</v>
      </c>
      <c r="K377" s="52"/>
      <c r="L377" s="51">
        <v>10</v>
      </c>
    </row>
    <row r="378" spans="1:12" ht="15" x14ac:dyDescent="0.25">
      <c r="A378" s="15"/>
      <c r="B378" s="16"/>
      <c r="C378" s="11"/>
      <c r="D378" s="12" t="s">
        <v>35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7"/>
      <c r="B383" s="18"/>
      <c r="C383" s="8"/>
      <c r="D383" s="20" t="s">
        <v>39</v>
      </c>
      <c r="E383" s="9"/>
      <c r="F383" s="21">
        <f>SUM(F377:F382)</f>
        <v>150</v>
      </c>
      <c r="G383" s="21">
        <f t="shared" ref="G383" si="231">SUM(G377:G382)</f>
        <v>4.5</v>
      </c>
      <c r="H383" s="21">
        <f t="shared" ref="H383" si="232">SUM(H377:H382)</f>
        <v>3.8</v>
      </c>
      <c r="I383" s="21">
        <f t="shared" ref="I383" si="233">SUM(I377:I382)</f>
        <v>21.3</v>
      </c>
      <c r="J383" s="21">
        <f t="shared" ref="J383" si="234">SUM(J377:J382)</f>
        <v>76.5</v>
      </c>
      <c r="K383" s="27"/>
      <c r="L383" s="21">
        <f>SUM(L377:L382)</f>
        <v>10</v>
      </c>
    </row>
    <row r="384" spans="1:12" ht="15.75" customHeight="1" x14ac:dyDescent="0.2">
      <c r="A384" s="36">
        <f>A343</f>
        <v>2</v>
      </c>
      <c r="B384" s="36">
        <f>B343</f>
        <v>2</v>
      </c>
      <c r="C384" s="68" t="s">
        <v>4</v>
      </c>
      <c r="D384" s="69"/>
      <c r="E384" s="33"/>
      <c r="F384" s="34">
        <f>F350+F354+F364+F369+F376+F383</f>
        <v>2450</v>
      </c>
      <c r="G384" s="34">
        <f t="shared" ref="G384" si="235">G350+G354+G364+G369+G376+G383</f>
        <v>83.7</v>
      </c>
      <c r="H384" s="34">
        <f t="shared" ref="H384" si="236">H350+H354+H364+H369+H376+H383</f>
        <v>72.719999999999985</v>
      </c>
      <c r="I384" s="34">
        <f t="shared" ref="I384" si="237">I350+I354+I364+I369+I376+I383</f>
        <v>853.8</v>
      </c>
      <c r="J384" s="34">
        <f t="shared" ref="J384" si="238">J350+J354+J364+J369+J376+J383</f>
        <v>2518.5</v>
      </c>
      <c r="K384" s="35"/>
      <c r="L384" s="34">
        <f t="shared" ref="L384" si="239">L350+L354+L364+L369+L376+L383</f>
        <v>204.71999999999997</v>
      </c>
    </row>
    <row r="385" spans="1:12" ht="15" x14ac:dyDescent="0.25">
      <c r="A385" s="22">
        <v>2</v>
      </c>
      <c r="B385" s="23">
        <v>3</v>
      </c>
      <c r="C385" s="24" t="s">
        <v>20</v>
      </c>
      <c r="D385" s="5" t="s">
        <v>21</v>
      </c>
      <c r="E385" s="62" t="s">
        <v>118</v>
      </c>
      <c r="F385" s="48">
        <v>155</v>
      </c>
      <c r="G385" s="48">
        <v>4.2</v>
      </c>
      <c r="H385" s="48">
        <v>10.3</v>
      </c>
      <c r="I385" s="48">
        <v>32</v>
      </c>
      <c r="J385" s="48">
        <v>238.5</v>
      </c>
      <c r="K385" s="49">
        <v>174</v>
      </c>
      <c r="L385" s="48">
        <v>11.85</v>
      </c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22</v>
      </c>
      <c r="E387" s="61" t="s">
        <v>81</v>
      </c>
      <c r="F387" s="51">
        <v>207</v>
      </c>
      <c r="G387" s="51">
        <v>0.3</v>
      </c>
      <c r="H387" s="51">
        <v>0</v>
      </c>
      <c r="I387" s="51">
        <v>15.2</v>
      </c>
      <c r="J387" s="51">
        <v>60</v>
      </c>
      <c r="K387" s="52">
        <v>377</v>
      </c>
      <c r="L387" s="51">
        <v>4.3600000000000003</v>
      </c>
    </row>
    <row r="388" spans="1:12" ht="15" x14ac:dyDescent="0.25">
      <c r="A388" s="25"/>
      <c r="B388" s="16"/>
      <c r="C388" s="11"/>
      <c r="D388" s="7" t="s">
        <v>23</v>
      </c>
      <c r="E388" s="61" t="s">
        <v>53</v>
      </c>
      <c r="F388" s="51">
        <v>20</v>
      </c>
      <c r="G388" s="51">
        <v>1.6</v>
      </c>
      <c r="H388" s="51">
        <v>0.2</v>
      </c>
      <c r="I388" s="51">
        <v>10.4</v>
      </c>
      <c r="J388" s="51">
        <v>47.7</v>
      </c>
      <c r="K388" s="52"/>
      <c r="L388" s="51">
        <v>1.4</v>
      </c>
    </row>
    <row r="389" spans="1:12" ht="15" x14ac:dyDescent="0.25">
      <c r="A389" s="25"/>
      <c r="B389" s="16"/>
      <c r="C389" s="11"/>
      <c r="D389" s="66" t="s">
        <v>35</v>
      </c>
      <c r="E389" s="61" t="s">
        <v>82</v>
      </c>
      <c r="F389" s="51">
        <v>28</v>
      </c>
      <c r="G389" s="51">
        <v>2.1</v>
      </c>
      <c r="H389" s="51">
        <v>2.7</v>
      </c>
      <c r="I389" s="51">
        <v>20.8</v>
      </c>
      <c r="J389" s="51">
        <v>116.8</v>
      </c>
      <c r="K389" s="52"/>
      <c r="L389" s="51">
        <v>4.5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6"/>
      <c r="B392" s="18"/>
      <c r="C392" s="8"/>
      <c r="D392" s="19" t="s">
        <v>39</v>
      </c>
      <c r="E392" s="9"/>
      <c r="F392" s="21">
        <f>SUM(F385:F391)</f>
        <v>410</v>
      </c>
      <c r="G392" s="21">
        <f t="shared" ref="G392" si="240">SUM(G385:G391)</f>
        <v>8.1999999999999993</v>
      </c>
      <c r="H392" s="21">
        <f t="shared" ref="H392" si="241">SUM(H385:H391)</f>
        <v>13.2</v>
      </c>
      <c r="I392" s="21">
        <f t="shared" ref="I392" si="242">SUM(I385:I391)</f>
        <v>78.400000000000006</v>
      </c>
      <c r="J392" s="21">
        <f t="shared" ref="J392" si="243">SUM(J385:J391)</f>
        <v>463</v>
      </c>
      <c r="K392" s="27"/>
      <c r="L392" s="21">
        <f>SUM(L385:L391)</f>
        <v>22.11</v>
      </c>
    </row>
    <row r="393" spans="1:12" ht="15" x14ac:dyDescent="0.25">
      <c r="A393" s="28">
        <f>A385</f>
        <v>2</v>
      </c>
      <c r="B393" s="14">
        <f>B385</f>
        <v>3</v>
      </c>
      <c r="C393" s="10" t="s">
        <v>25</v>
      </c>
      <c r="D393" s="12" t="s">
        <v>35</v>
      </c>
      <c r="E393" s="61" t="s">
        <v>97</v>
      </c>
      <c r="F393" s="51">
        <v>50</v>
      </c>
      <c r="G393" s="51">
        <v>6.1</v>
      </c>
      <c r="H393" s="51">
        <v>9.32</v>
      </c>
      <c r="I393" s="51">
        <v>15</v>
      </c>
      <c r="J393" s="51">
        <v>171</v>
      </c>
      <c r="K393" s="52">
        <v>3</v>
      </c>
      <c r="L393" s="51">
        <v>11.94</v>
      </c>
    </row>
    <row r="394" spans="1:12" ht="15" x14ac:dyDescent="0.25">
      <c r="A394" s="25"/>
      <c r="B394" s="16"/>
      <c r="C394" s="11"/>
      <c r="D394" s="7" t="s">
        <v>31</v>
      </c>
      <c r="E394" s="61" t="s">
        <v>103</v>
      </c>
      <c r="F394" s="51">
        <v>200</v>
      </c>
      <c r="G394" s="51">
        <v>0.2</v>
      </c>
      <c r="H394" s="51">
        <v>0</v>
      </c>
      <c r="I394" s="51">
        <v>15</v>
      </c>
      <c r="J394" s="51">
        <v>58</v>
      </c>
      <c r="K394" s="52">
        <v>376</v>
      </c>
      <c r="L394" s="51">
        <v>2.68</v>
      </c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SUM(F393:F395)</f>
        <v>250</v>
      </c>
      <c r="G396" s="21">
        <f t="shared" ref="G396" si="244">SUM(G393:G395)</f>
        <v>6.3</v>
      </c>
      <c r="H396" s="21">
        <f t="shared" ref="H396" si="245">SUM(H393:H395)</f>
        <v>9.32</v>
      </c>
      <c r="I396" s="21">
        <f t="shared" ref="I396" si="246">SUM(I393:I395)</f>
        <v>30</v>
      </c>
      <c r="J396" s="21">
        <f t="shared" ref="J396" si="247">SUM(J393:J395)</f>
        <v>229</v>
      </c>
      <c r="K396" s="27"/>
      <c r="L396" s="21">
        <f>SUM(L393:L395)</f>
        <v>14.62</v>
      </c>
    </row>
    <row r="397" spans="1:12" ht="15" x14ac:dyDescent="0.25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61" t="s">
        <v>139</v>
      </c>
      <c r="F397" s="51">
        <v>60</v>
      </c>
      <c r="G397" s="51">
        <v>0.69</v>
      </c>
      <c r="H397" s="51">
        <v>3.73</v>
      </c>
      <c r="I397" s="51">
        <v>4.8499999999999996</v>
      </c>
      <c r="J397" s="51">
        <v>52.4</v>
      </c>
      <c r="K397" s="52">
        <v>75</v>
      </c>
      <c r="L397" s="51">
        <v>2.06</v>
      </c>
    </row>
    <row r="398" spans="1:12" ht="15" x14ac:dyDescent="0.25">
      <c r="A398" s="25"/>
      <c r="B398" s="16"/>
      <c r="C398" s="11"/>
      <c r="D398" s="7" t="s">
        <v>28</v>
      </c>
      <c r="E398" s="61" t="s">
        <v>113</v>
      </c>
      <c r="F398" s="51">
        <v>235</v>
      </c>
      <c r="G398" s="51">
        <v>8.9</v>
      </c>
      <c r="H398" s="51">
        <v>10.1</v>
      </c>
      <c r="I398" s="51">
        <v>10.9</v>
      </c>
      <c r="J398" s="51">
        <v>111</v>
      </c>
      <c r="K398" s="52">
        <v>82</v>
      </c>
      <c r="L398" s="51">
        <v>19.059999999999999</v>
      </c>
    </row>
    <row r="399" spans="1:12" ht="15" x14ac:dyDescent="0.25">
      <c r="A399" s="25"/>
      <c r="B399" s="16"/>
      <c r="C399" s="11"/>
      <c r="D399" s="7" t="s">
        <v>29</v>
      </c>
      <c r="E399" s="61" t="s">
        <v>140</v>
      </c>
      <c r="F399" s="51">
        <v>90</v>
      </c>
      <c r="G399" s="51">
        <v>6.83</v>
      </c>
      <c r="H399" s="51">
        <v>8.0500000000000007</v>
      </c>
      <c r="I399" s="51">
        <v>8.92</v>
      </c>
      <c r="J399" s="51">
        <v>157.80000000000001</v>
      </c>
      <c r="K399" s="52">
        <v>234</v>
      </c>
      <c r="L399" s="51">
        <v>12.3</v>
      </c>
    </row>
    <row r="400" spans="1:12" ht="15" x14ac:dyDescent="0.25">
      <c r="A400" s="25"/>
      <c r="B400" s="16"/>
      <c r="C400" s="11"/>
      <c r="D400" s="7" t="s">
        <v>30</v>
      </c>
      <c r="E400" s="61" t="s">
        <v>73</v>
      </c>
      <c r="F400" s="51">
        <v>150</v>
      </c>
      <c r="G400" s="51">
        <v>5.7</v>
      </c>
      <c r="H400" s="51">
        <v>4.42</v>
      </c>
      <c r="I400" s="51">
        <v>30</v>
      </c>
      <c r="J400" s="51">
        <v>213.7</v>
      </c>
      <c r="K400" s="52">
        <v>128</v>
      </c>
      <c r="L400" s="51">
        <v>4.63</v>
      </c>
    </row>
    <row r="401" spans="1:12" ht="15" x14ac:dyDescent="0.25">
      <c r="A401" s="25"/>
      <c r="B401" s="16"/>
      <c r="C401" s="11"/>
      <c r="D401" s="7" t="s">
        <v>31</v>
      </c>
      <c r="E401" s="61" t="s">
        <v>62</v>
      </c>
      <c r="F401" s="51">
        <v>200</v>
      </c>
      <c r="G401" s="51">
        <v>0.04</v>
      </c>
      <c r="H401" s="51">
        <v>0</v>
      </c>
      <c r="I401" s="51">
        <v>22.73</v>
      </c>
      <c r="J401" s="51">
        <v>94.2</v>
      </c>
      <c r="K401" s="52">
        <v>348</v>
      </c>
      <c r="L401" s="51">
        <v>2.81</v>
      </c>
    </row>
    <row r="402" spans="1:12" ht="15" x14ac:dyDescent="0.25">
      <c r="A402" s="25"/>
      <c r="B402" s="16"/>
      <c r="C402" s="11"/>
      <c r="D402" s="7" t="s">
        <v>32</v>
      </c>
      <c r="E402" s="61" t="s">
        <v>53</v>
      </c>
      <c r="F402" s="51">
        <v>40</v>
      </c>
      <c r="G402" s="51">
        <v>2</v>
      </c>
      <c r="H402" s="51">
        <v>0.31</v>
      </c>
      <c r="I402" s="51">
        <v>30</v>
      </c>
      <c r="J402" s="51">
        <v>100.4</v>
      </c>
      <c r="K402" s="52"/>
      <c r="L402" s="51">
        <v>2.8</v>
      </c>
    </row>
    <row r="403" spans="1:12" ht="15" x14ac:dyDescent="0.25">
      <c r="A403" s="25"/>
      <c r="B403" s="16"/>
      <c r="C403" s="11"/>
      <c r="D403" s="7" t="s">
        <v>33</v>
      </c>
      <c r="E403" s="61" t="s">
        <v>58</v>
      </c>
      <c r="F403" s="51">
        <v>40</v>
      </c>
      <c r="G403" s="51">
        <v>1.76</v>
      </c>
      <c r="H403" s="51">
        <v>0.25</v>
      </c>
      <c r="I403" s="51">
        <v>9.8000000000000007</v>
      </c>
      <c r="J403" s="51">
        <v>71</v>
      </c>
      <c r="K403" s="52"/>
      <c r="L403" s="51">
        <v>2.08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SUM(F397:F405)</f>
        <v>815</v>
      </c>
      <c r="G406" s="21">
        <f t="shared" ref="G406" si="248">SUM(G397:G405)</f>
        <v>25.92</v>
      </c>
      <c r="H406" s="21">
        <f t="shared" ref="H406" si="249">SUM(H397:H405)</f>
        <v>26.860000000000003</v>
      </c>
      <c r="I406" s="21">
        <f t="shared" ref="I406" si="250">SUM(I397:I405)</f>
        <v>117.2</v>
      </c>
      <c r="J406" s="21">
        <f t="shared" ref="J406" si="251">SUM(J397:J405)</f>
        <v>800.50000000000011</v>
      </c>
      <c r="K406" s="27"/>
      <c r="L406" s="21">
        <f>SUM(L397:L405)</f>
        <v>45.74</v>
      </c>
    </row>
    <row r="407" spans="1:12" ht="15" x14ac:dyDescent="0.25">
      <c r="A407" s="28">
        <f>A385</f>
        <v>2</v>
      </c>
      <c r="B407" s="14">
        <f>B385</f>
        <v>3</v>
      </c>
      <c r="C407" s="10" t="s">
        <v>34</v>
      </c>
      <c r="D407" s="12" t="s">
        <v>35</v>
      </c>
      <c r="E407" s="61" t="s">
        <v>75</v>
      </c>
      <c r="F407" s="51">
        <v>45</v>
      </c>
      <c r="G407" s="51">
        <v>2.4</v>
      </c>
      <c r="H407" s="51">
        <v>2.1</v>
      </c>
      <c r="I407" s="51">
        <v>60.1</v>
      </c>
      <c r="J407" s="51">
        <v>262.5</v>
      </c>
      <c r="K407" s="52"/>
      <c r="L407" s="51">
        <v>11.25</v>
      </c>
    </row>
    <row r="408" spans="1:12" ht="15" x14ac:dyDescent="0.25">
      <c r="A408" s="25"/>
      <c r="B408" s="16"/>
      <c r="C408" s="11"/>
      <c r="D408" s="12" t="s">
        <v>31</v>
      </c>
      <c r="E408" s="61" t="s">
        <v>89</v>
      </c>
      <c r="F408" s="51">
        <v>200</v>
      </c>
      <c r="G408" s="51">
        <v>1</v>
      </c>
      <c r="H408" s="51">
        <v>0</v>
      </c>
      <c r="I408" s="51">
        <v>21.2</v>
      </c>
      <c r="J408" s="51">
        <v>88</v>
      </c>
      <c r="K408" s="52">
        <v>389</v>
      </c>
      <c r="L408" s="51">
        <v>8.8000000000000007</v>
      </c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6"/>
      <c r="B411" s="18"/>
      <c r="C411" s="8"/>
      <c r="D411" s="19" t="s">
        <v>39</v>
      </c>
      <c r="E411" s="9"/>
      <c r="F411" s="21">
        <f>SUM(F407:F410)</f>
        <v>245</v>
      </c>
      <c r="G411" s="21">
        <f t="shared" ref="G411" si="252">SUM(G407:G410)</f>
        <v>3.4</v>
      </c>
      <c r="H411" s="21">
        <f t="shared" ref="H411" si="253">SUM(H407:H410)</f>
        <v>2.1</v>
      </c>
      <c r="I411" s="21">
        <f t="shared" ref="I411" si="254">SUM(I407:I410)</f>
        <v>81.3</v>
      </c>
      <c r="J411" s="21">
        <f t="shared" ref="J411" si="255">SUM(J407:J410)</f>
        <v>350.5</v>
      </c>
      <c r="K411" s="27"/>
      <c r="L411" s="21">
        <f>SUM(L407:L410)</f>
        <v>20.05</v>
      </c>
    </row>
    <row r="412" spans="1:12" ht="15" x14ac:dyDescent="0.25">
      <c r="A412" s="28">
        <f>A385</f>
        <v>2</v>
      </c>
      <c r="B412" s="14">
        <f>B385</f>
        <v>3</v>
      </c>
      <c r="C412" s="10" t="s">
        <v>36</v>
      </c>
      <c r="D412" s="7" t="s">
        <v>21</v>
      </c>
      <c r="E412" s="61" t="s">
        <v>77</v>
      </c>
      <c r="F412" s="51">
        <v>230</v>
      </c>
      <c r="G412" s="51">
        <v>16.7</v>
      </c>
      <c r="H412" s="51">
        <v>10.74</v>
      </c>
      <c r="I412" s="51">
        <v>24.06</v>
      </c>
      <c r="J412" s="51">
        <v>260</v>
      </c>
      <c r="K412" s="52">
        <v>297</v>
      </c>
      <c r="L412" s="51">
        <v>41.42</v>
      </c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31</v>
      </c>
      <c r="E414" s="61" t="s">
        <v>60</v>
      </c>
      <c r="F414" s="51">
        <v>200</v>
      </c>
      <c r="G414" s="51">
        <v>0.23</v>
      </c>
      <c r="H414" s="51">
        <v>0.04</v>
      </c>
      <c r="I414" s="51">
        <v>25.8</v>
      </c>
      <c r="J414" s="51">
        <v>99.8</v>
      </c>
      <c r="K414" s="52">
        <v>295</v>
      </c>
      <c r="L414" s="51">
        <v>5.35</v>
      </c>
    </row>
    <row r="415" spans="1:12" ht="15" x14ac:dyDescent="0.25">
      <c r="A415" s="25"/>
      <c r="B415" s="16"/>
      <c r="C415" s="11"/>
      <c r="D415" s="7" t="s">
        <v>23</v>
      </c>
      <c r="E415" s="61" t="s">
        <v>53</v>
      </c>
      <c r="F415" s="51">
        <v>50</v>
      </c>
      <c r="G415" s="51">
        <v>4</v>
      </c>
      <c r="H415" s="51">
        <v>0.5</v>
      </c>
      <c r="I415" s="51">
        <v>26.1</v>
      </c>
      <c r="J415" s="51">
        <v>119.5</v>
      </c>
      <c r="K415" s="52"/>
      <c r="L415" s="51">
        <v>3.5</v>
      </c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39</v>
      </c>
      <c r="E418" s="9"/>
      <c r="F418" s="21">
        <f>SUM(F412:F417)</f>
        <v>480</v>
      </c>
      <c r="G418" s="21">
        <f t="shared" ref="G418" si="256">SUM(G412:G417)</f>
        <v>20.93</v>
      </c>
      <c r="H418" s="21">
        <f t="shared" ref="H418" si="257">SUM(H412:H417)</f>
        <v>11.28</v>
      </c>
      <c r="I418" s="21">
        <f t="shared" ref="I418" si="258">SUM(I412:I417)</f>
        <v>75.960000000000008</v>
      </c>
      <c r="J418" s="21">
        <f t="shared" ref="J418" si="259">SUM(J412:J417)</f>
        <v>479.3</v>
      </c>
      <c r="K418" s="27"/>
      <c r="L418" s="21">
        <f>SUM(L412:L417)</f>
        <v>50.27</v>
      </c>
    </row>
    <row r="419" spans="1:12" ht="15" x14ac:dyDescent="0.25">
      <c r="A419" s="28">
        <f>A385</f>
        <v>2</v>
      </c>
      <c r="B419" s="14">
        <f>B385</f>
        <v>3</v>
      </c>
      <c r="C419" s="10" t="s">
        <v>37</v>
      </c>
      <c r="D419" s="12" t="s">
        <v>38</v>
      </c>
      <c r="E419" s="61" t="s">
        <v>63</v>
      </c>
      <c r="F419" s="51">
        <v>150</v>
      </c>
      <c r="G419" s="51">
        <v>4.2</v>
      </c>
      <c r="H419" s="51">
        <v>3.8</v>
      </c>
      <c r="I419" s="51">
        <v>16.5</v>
      </c>
      <c r="J419" s="51">
        <v>117</v>
      </c>
      <c r="K419" s="52"/>
      <c r="L419" s="51">
        <v>10</v>
      </c>
    </row>
    <row r="420" spans="1:12" ht="15" x14ac:dyDescent="0.25">
      <c r="A420" s="25"/>
      <c r="B420" s="16"/>
      <c r="C420" s="11"/>
      <c r="D420" s="12" t="s">
        <v>35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6"/>
      <c r="B425" s="18"/>
      <c r="C425" s="8"/>
      <c r="D425" s="20" t="s">
        <v>39</v>
      </c>
      <c r="E425" s="9"/>
      <c r="F425" s="21">
        <f>SUM(F419:F424)</f>
        <v>150</v>
      </c>
      <c r="G425" s="21">
        <f t="shared" ref="G425" si="260">SUM(G419:G424)</f>
        <v>4.2</v>
      </c>
      <c r="H425" s="21">
        <f t="shared" ref="H425" si="261">SUM(H419:H424)</f>
        <v>3.8</v>
      </c>
      <c r="I425" s="21">
        <f t="shared" ref="I425" si="262">SUM(I419:I424)</f>
        <v>16.5</v>
      </c>
      <c r="J425" s="21">
        <f t="shared" ref="J425" si="263">SUM(J419:J424)</f>
        <v>117</v>
      </c>
      <c r="K425" s="27"/>
      <c r="L425" s="21">
        <f>SUM(L419:L424)</f>
        <v>10</v>
      </c>
    </row>
    <row r="426" spans="1:12" ht="15.75" customHeight="1" x14ac:dyDescent="0.2">
      <c r="A426" s="31">
        <f>A385</f>
        <v>2</v>
      </c>
      <c r="B426" s="32">
        <f>B385</f>
        <v>3</v>
      </c>
      <c r="C426" s="68" t="s">
        <v>4</v>
      </c>
      <c r="D426" s="69"/>
      <c r="E426" s="33"/>
      <c r="F426" s="34">
        <f>F392+F396+F406+F411+F418+F425</f>
        <v>2350</v>
      </c>
      <c r="G426" s="34">
        <f t="shared" ref="G426" si="264">G392+G396+G406+G411+G418+G425</f>
        <v>68.95</v>
      </c>
      <c r="H426" s="34">
        <f t="shared" ref="H426" si="265">H392+H396+H406+H411+H418+H425</f>
        <v>66.56</v>
      </c>
      <c r="I426" s="34">
        <f t="shared" ref="I426" si="266">I392+I396+I406+I411+I418+I425</f>
        <v>399.36</v>
      </c>
      <c r="J426" s="34">
        <f t="shared" ref="J426" si="267">J392+J396+J406+J411+J418+J425</f>
        <v>2439.3000000000002</v>
      </c>
      <c r="K426" s="35"/>
      <c r="L426" s="34">
        <f t="shared" ref="L426" si="268">L392+L396+L406+L411+L418+L425</f>
        <v>162.79</v>
      </c>
    </row>
    <row r="427" spans="1:12" ht="15" x14ac:dyDescent="0.25">
      <c r="A427" s="22">
        <v>2</v>
      </c>
      <c r="B427" s="23">
        <v>4</v>
      </c>
      <c r="C427" s="24" t="s">
        <v>20</v>
      </c>
      <c r="D427" s="5" t="s">
        <v>21</v>
      </c>
      <c r="E427" s="62" t="s">
        <v>141</v>
      </c>
      <c r="F427" s="48">
        <v>160</v>
      </c>
      <c r="G427" s="48">
        <v>5.6</v>
      </c>
      <c r="H427" s="48">
        <v>5.5</v>
      </c>
      <c r="I427" s="48">
        <v>35.6</v>
      </c>
      <c r="J427" s="48">
        <v>211</v>
      </c>
      <c r="K427" s="49">
        <v>173</v>
      </c>
      <c r="L427" s="48">
        <v>10.42</v>
      </c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61" t="s">
        <v>123</v>
      </c>
      <c r="F429" s="51">
        <v>200</v>
      </c>
      <c r="G429" s="51">
        <v>3.7</v>
      </c>
      <c r="H429" s="51">
        <v>3.9</v>
      </c>
      <c r="I429" s="51">
        <v>5.4</v>
      </c>
      <c r="J429" s="51">
        <v>148.69999999999999</v>
      </c>
      <c r="K429" s="52">
        <v>382</v>
      </c>
      <c r="L429" s="51">
        <v>7.64</v>
      </c>
    </row>
    <row r="430" spans="1:12" ht="15" x14ac:dyDescent="0.25">
      <c r="A430" s="25"/>
      <c r="B430" s="16"/>
      <c r="C430" s="11"/>
      <c r="D430" s="7" t="s">
        <v>23</v>
      </c>
      <c r="E430" s="61" t="s">
        <v>142</v>
      </c>
      <c r="F430" s="51">
        <v>55</v>
      </c>
      <c r="G430" s="51">
        <v>2.35</v>
      </c>
      <c r="H430" s="51">
        <v>6.88</v>
      </c>
      <c r="I430" s="51">
        <v>15</v>
      </c>
      <c r="J430" s="51">
        <v>111.7</v>
      </c>
      <c r="K430" s="52">
        <v>2</v>
      </c>
      <c r="L430" s="51">
        <v>7.46</v>
      </c>
    </row>
    <row r="431" spans="1:12" ht="15" x14ac:dyDescent="0.25">
      <c r="A431" s="25"/>
      <c r="B431" s="16"/>
      <c r="C431" s="11"/>
      <c r="D431" s="7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6"/>
      <c r="B434" s="18"/>
      <c r="C434" s="8"/>
      <c r="D434" s="19" t="s">
        <v>39</v>
      </c>
      <c r="E434" s="9"/>
      <c r="F434" s="21">
        <f>SUM(F427:F433)</f>
        <v>415</v>
      </c>
      <c r="G434" s="21">
        <f t="shared" ref="G434" si="269">SUM(G427:G433)</f>
        <v>11.65</v>
      </c>
      <c r="H434" s="21">
        <f t="shared" ref="H434" si="270">SUM(H427:H433)</f>
        <v>16.28</v>
      </c>
      <c r="I434" s="21">
        <f t="shared" ref="I434" si="271">SUM(I427:I433)</f>
        <v>56</v>
      </c>
      <c r="J434" s="21">
        <f t="shared" ref="J434" si="272">SUM(J427:J433)</f>
        <v>471.4</v>
      </c>
      <c r="K434" s="27"/>
      <c r="L434" s="21">
        <f>SUM(L427:L433)</f>
        <v>25.52</v>
      </c>
    </row>
    <row r="435" spans="1:12" ht="15" x14ac:dyDescent="0.25">
      <c r="A435" s="28">
        <f>A427</f>
        <v>2</v>
      </c>
      <c r="B435" s="14">
        <f>B427</f>
        <v>4</v>
      </c>
      <c r="C435" s="10" t="s">
        <v>25</v>
      </c>
      <c r="D435" s="12" t="s">
        <v>35</v>
      </c>
      <c r="E435" s="61" t="s">
        <v>143</v>
      </c>
      <c r="F435" s="51">
        <v>50</v>
      </c>
      <c r="G435" s="51">
        <v>5</v>
      </c>
      <c r="H435" s="51">
        <v>0.66</v>
      </c>
      <c r="I435" s="51">
        <v>32.5</v>
      </c>
      <c r="J435" s="51">
        <v>113</v>
      </c>
      <c r="K435" s="52">
        <v>429</v>
      </c>
      <c r="L435" s="51">
        <v>4.6100000000000003</v>
      </c>
    </row>
    <row r="436" spans="1:12" ht="15" x14ac:dyDescent="0.25">
      <c r="A436" s="25"/>
      <c r="B436" s="16"/>
      <c r="C436" s="11"/>
      <c r="D436" s="7" t="s">
        <v>31</v>
      </c>
      <c r="E436" s="61" t="s">
        <v>68</v>
      </c>
      <c r="F436" s="51">
        <v>200</v>
      </c>
      <c r="G436" s="51">
        <v>5.6</v>
      </c>
      <c r="H436" s="51">
        <v>6.4</v>
      </c>
      <c r="I436" s="51">
        <v>9.4</v>
      </c>
      <c r="J436" s="51">
        <v>116</v>
      </c>
      <c r="K436" s="52">
        <v>385</v>
      </c>
      <c r="L436" s="51">
        <v>10.15</v>
      </c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39</v>
      </c>
      <c r="E438" s="9"/>
      <c r="F438" s="21">
        <f>SUM(F435:F437)</f>
        <v>250</v>
      </c>
      <c r="G438" s="21">
        <f t="shared" ref="G438" si="273">SUM(G435:G437)</f>
        <v>10.6</v>
      </c>
      <c r="H438" s="21">
        <f t="shared" ref="H438" si="274">SUM(H435:H437)</f>
        <v>7.0600000000000005</v>
      </c>
      <c r="I438" s="21">
        <f t="shared" ref="I438" si="275">SUM(I435:I437)</f>
        <v>41.9</v>
      </c>
      <c r="J438" s="21">
        <f t="shared" ref="J438" si="276">SUM(J435:J437)</f>
        <v>229</v>
      </c>
      <c r="K438" s="27"/>
      <c r="L438" s="21">
        <f>SUM(L435:L437)</f>
        <v>14.760000000000002</v>
      </c>
    </row>
    <row r="439" spans="1:12" ht="15" x14ac:dyDescent="0.25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61" t="s">
        <v>100</v>
      </c>
      <c r="F439" s="51">
        <v>60</v>
      </c>
      <c r="G439" s="51">
        <v>0.8</v>
      </c>
      <c r="H439" s="51">
        <v>2.5</v>
      </c>
      <c r="I439" s="51">
        <v>4.5</v>
      </c>
      <c r="J439" s="51">
        <v>43.5</v>
      </c>
      <c r="K439" s="52">
        <v>52</v>
      </c>
      <c r="L439" s="51">
        <v>1.87</v>
      </c>
    </row>
    <row r="440" spans="1:12" ht="15" x14ac:dyDescent="0.25">
      <c r="A440" s="25"/>
      <c r="B440" s="16"/>
      <c r="C440" s="11"/>
      <c r="D440" s="7" t="s">
        <v>28</v>
      </c>
      <c r="E440" s="61" t="s">
        <v>126</v>
      </c>
      <c r="F440" s="51">
        <v>225</v>
      </c>
      <c r="G440" s="51">
        <v>6.6</v>
      </c>
      <c r="H440" s="51">
        <v>4.4800000000000004</v>
      </c>
      <c r="I440" s="51">
        <v>16.7</v>
      </c>
      <c r="J440" s="51">
        <v>142.6</v>
      </c>
      <c r="K440" s="52">
        <v>112</v>
      </c>
      <c r="L440" s="51">
        <v>17.78</v>
      </c>
    </row>
    <row r="441" spans="1:12" ht="15" x14ac:dyDescent="0.25">
      <c r="A441" s="25"/>
      <c r="B441" s="16"/>
      <c r="C441" s="11"/>
      <c r="D441" s="7" t="s">
        <v>29</v>
      </c>
      <c r="E441" s="61" t="s">
        <v>144</v>
      </c>
      <c r="F441" s="51">
        <v>200</v>
      </c>
      <c r="G441" s="51">
        <v>14.34</v>
      </c>
      <c r="H441" s="51">
        <v>19.96</v>
      </c>
      <c r="I441" s="51">
        <v>28.3</v>
      </c>
      <c r="J441" s="51">
        <v>414</v>
      </c>
      <c r="K441" s="52">
        <v>259</v>
      </c>
      <c r="L441" s="51">
        <v>35.380000000000003</v>
      </c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61" t="s">
        <v>145</v>
      </c>
      <c r="F443" s="51">
        <v>200</v>
      </c>
      <c r="G443" s="51">
        <v>1</v>
      </c>
      <c r="H443" s="51">
        <v>0</v>
      </c>
      <c r="I443" s="51">
        <v>12.2</v>
      </c>
      <c r="J443" s="51">
        <v>94</v>
      </c>
      <c r="K443" s="52">
        <v>389</v>
      </c>
      <c r="L443" s="51">
        <v>8.85</v>
      </c>
    </row>
    <row r="444" spans="1:12" ht="15" x14ac:dyDescent="0.25">
      <c r="A444" s="25"/>
      <c r="B444" s="16"/>
      <c r="C444" s="11"/>
      <c r="D444" s="7" t="s">
        <v>32</v>
      </c>
      <c r="E444" s="61" t="s">
        <v>53</v>
      </c>
      <c r="F444" s="51">
        <v>40</v>
      </c>
      <c r="G444" s="51">
        <v>2</v>
      </c>
      <c r="H444" s="51">
        <v>0.31</v>
      </c>
      <c r="I444" s="51">
        <v>30</v>
      </c>
      <c r="J444" s="51">
        <v>100.4</v>
      </c>
      <c r="K444" s="52"/>
      <c r="L444" s="51">
        <v>2.8</v>
      </c>
    </row>
    <row r="445" spans="1:12" ht="15" x14ac:dyDescent="0.25">
      <c r="A445" s="25"/>
      <c r="B445" s="16"/>
      <c r="C445" s="11"/>
      <c r="D445" s="7" t="s">
        <v>33</v>
      </c>
      <c r="E445" s="61" t="s">
        <v>58</v>
      </c>
      <c r="F445" s="51">
        <v>40</v>
      </c>
      <c r="G445" s="51">
        <v>1.76</v>
      </c>
      <c r="H445" s="51">
        <v>0.25</v>
      </c>
      <c r="I445" s="51">
        <v>9.8000000000000007</v>
      </c>
      <c r="J445" s="51">
        <v>71</v>
      </c>
      <c r="K445" s="52"/>
      <c r="L445" s="51">
        <v>2.08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39</v>
      </c>
      <c r="E448" s="9"/>
      <c r="F448" s="21">
        <f>SUM(F439:F447)</f>
        <v>765</v>
      </c>
      <c r="G448" s="21">
        <f t="shared" ref="G448" si="277">SUM(G439:G447)</f>
        <v>26.5</v>
      </c>
      <c r="H448" s="21">
        <f t="shared" ref="H448" si="278">SUM(H439:H447)</f>
        <v>27.5</v>
      </c>
      <c r="I448" s="21">
        <f t="shared" ref="I448" si="279">SUM(I439:I447)</f>
        <v>101.5</v>
      </c>
      <c r="J448" s="21">
        <f t="shared" ref="J448" si="280">SUM(J439:J447)</f>
        <v>865.5</v>
      </c>
      <c r="K448" s="27"/>
      <c r="L448" s="21">
        <f>SUM(L439:L447)</f>
        <v>68.760000000000005</v>
      </c>
    </row>
    <row r="449" spans="1:12" ht="15" x14ac:dyDescent="0.25">
      <c r="A449" s="28">
        <f>A427</f>
        <v>2</v>
      </c>
      <c r="B449" s="14">
        <f>B427</f>
        <v>4</v>
      </c>
      <c r="C449" s="10" t="s">
        <v>34</v>
      </c>
      <c r="D449" s="12" t="s">
        <v>35</v>
      </c>
      <c r="E449" s="61" t="s">
        <v>146</v>
      </c>
      <c r="F449" s="51">
        <v>50</v>
      </c>
      <c r="G449" s="51">
        <v>4.5999999999999996</v>
      </c>
      <c r="H449" s="51">
        <v>7.45</v>
      </c>
      <c r="I449" s="51">
        <v>0.85</v>
      </c>
      <c r="J449" s="51">
        <v>89</v>
      </c>
      <c r="K449" s="52">
        <v>210</v>
      </c>
      <c r="L449" s="51">
        <v>8.9700000000000006</v>
      </c>
    </row>
    <row r="450" spans="1:12" ht="15" x14ac:dyDescent="0.25">
      <c r="A450" s="25"/>
      <c r="B450" s="16"/>
      <c r="C450" s="11"/>
      <c r="D450" s="12" t="s">
        <v>31</v>
      </c>
      <c r="E450" s="61" t="s">
        <v>91</v>
      </c>
      <c r="F450" s="51">
        <v>200</v>
      </c>
      <c r="G450" s="51">
        <v>0</v>
      </c>
      <c r="H450" s="51">
        <v>0</v>
      </c>
      <c r="I450" s="51">
        <v>33.6</v>
      </c>
      <c r="J450" s="51">
        <v>130.4</v>
      </c>
      <c r="K450" s="52">
        <v>348</v>
      </c>
      <c r="L450" s="51">
        <v>6.36</v>
      </c>
    </row>
    <row r="451" spans="1:12" ht="15" x14ac:dyDescent="0.25">
      <c r="A451" s="25"/>
      <c r="B451" s="16"/>
      <c r="C451" s="11"/>
      <c r="D451" s="7" t="s">
        <v>23</v>
      </c>
      <c r="E451" s="61" t="s">
        <v>53</v>
      </c>
      <c r="F451" s="51">
        <v>30</v>
      </c>
      <c r="G451" s="51">
        <v>2.2799999999999998</v>
      </c>
      <c r="H451" s="51">
        <v>0.3</v>
      </c>
      <c r="I451" s="51">
        <v>14.9</v>
      </c>
      <c r="J451" s="51">
        <v>71.7</v>
      </c>
      <c r="K451" s="52"/>
      <c r="L451" s="51">
        <v>2.1</v>
      </c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39</v>
      </c>
      <c r="E453" s="9"/>
      <c r="F453" s="21">
        <f>SUM(F449:F452)</f>
        <v>280</v>
      </c>
      <c r="G453" s="21">
        <f t="shared" ref="G453" si="281">SUM(G449:G452)</f>
        <v>6.879999999999999</v>
      </c>
      <c r="H453" s="21">
        <f t="shared" ref="H453" si="282">SUM(H449:H452)</f>
        <v>7.75</v>
      </c>
      <c r="I453" s="21">
        <f t="shared" ref="I453" si="283">SUM(I449:I452)</f>
        <v>49.35</v>
      </c>
      <c r="J453" s="21">
        <f t="shared" ref="J453" si="284">SUM(J449:J452)</f>
        <v>291.10000000000002</v>
      </c>
      <c r="K453" s="27"/>
      <c r="L453" s="21">
        <f>SUM(L449:L452)</f>
        <v>17.430000000000003</v>
      </c>
    </row>
    <row r="454" spans="1:12" ht="15" x14ac:dyDescent="0.25">
      <c r="A454" s="28">
        <f>A427</f>
        <v>2</v>
      </c>
      <c r="B454" s="14">
        <f>B427</f>
        <v>4</v>
      </c>
      <c r="C454" s="10" t="s">
        <v>36</v>
      </c>
      <c r="D454" s="7" t="s">
        <v>21</v>
      </c>
      <c r="E454" s="61" t="s">
        <v>147</v>
      </c>
      <c r="F454" s="51">
        <v>90</v>
      </c>
      <c r="G454" s="51">
        <v>9.6</v>
      </c>
      <c r="H454" s="51">
        <v>12.8</v>
      </c>
      <c r="I454" s="51">
        <v>8.5</v>
      </c>
      <c r="J454" s="51">
        <v>149</v>
      </c>
      <c r="K454" s="52">
        <v>733</v>
      </c>
      <c r="L454" s="51">
        <v>21.67</v>
      </c>
    </row>
    <row r="455" spans="1:12" ht="15" x14ac:dyDescent="0.25">
      <c r="A455" s="25"/>
      <c r="B455" s="16"/>
      <c r="C455" s="11"/>
      <c r="D455" s="7" t="s">
        <v>30</v>
      </c>
      <c r="E455" s="61" t="s">
        <v>134</v>
      </c>
      <c r="F455" s="51">
        <v>150</v>
      </c>
      <c r="G455" s="51">
        <v>5.4</v>
      </c>
      <c r="H455" s="51">
        <v>3.3</v>
      </c>
      <c r="I455" s="51">
        <v>25.7</v>
      </c>
      <c r="J455" s="51">
        <v>148</v>
      </c>
      <c r="K455" s="52">
        <v>171</v>
      </c>
      <c r="L455" s="51">
        <v>7.81</v>
      </c>
    </row>
    <row r="456" spans="1:12" ht="15" x14ac:dyDescent="0.25">
      <c r="A456" s="25"/>
      <c r="B456" s="16"/>
      <c r="C456" s="11"/>
      <c r="D456" s="7" t="s">
        <v>31</v>
      </c>
      <c r="E456" s="61" t="s">
        <v>74</v>
      </c>
      <c r="F456" s="51">
        <v>200</v>
      </c>
      <c r="G456" s="51">
        <v>0.1</v>
      </c>
      <c r="H456" s="51">
        <v>0.02</v>
      </c>
      <c r="I456" s="51">
        <v>24.5</v>
      </c>
      <c r="J456" s="51">
        <v>96.3</v>
      </c>
      <c r="K456" s="52">
        <v>295</v>
      </c>
      <c r="L456" s="51">
        <v>4.45</v>
      </c>
    </row>
    <row r="457" spans="1:12" ht="15" x14ac:dyDescent="0.25">
      <c r="A457" s="25"/>
      <c r="B457" s="16"/>
      <c r="C457" s="11"/>
      <c r="D457" s="7" t="s">
        <v>23</v>
      </c>
      <c r="E457" s="61" t="s">
        <v>53</v>
      </c>
      <c r="F457" s="51">
        <v>30</v>
      </c>
      <c r="G457" s="51">
        <v>2.2799999999999998</v>
      </c>
      <c r="H457" s="51">
        <v>0.3</v>
      </c>
      <c r="I457" s="51">
        <v>14.9</v>
      </c>
      <c r="J457" s="51">
        <v>71.7</v>
      </c>
      <c r="K457" s="52"/>
      <c r="L457" s="51">
        <v>2.1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39</v>
      </c>
      <c r="E460" s="9"/>
      <c r="F460" s="21">
        <f>SUM(F454:F459)</f>
        <v>470</v>
      </c>
      <c r="G460" s="21">
        <f t="shared" ref="G460" si="285">SUM(G454:G459)</f>
        <v>17.38</v>
      </c>
      <c r="H460" s="21">
        <f t="shared" ref="H460" si="286">SUM(H454:H459)</f>
        <v>16.420000000000002</v>
      </c>
      <c r="I460" s="21">
        <f t="shared" ref="I460" si="287">SUM(I454:I459)</f>
        <v>73.600000000000009</v>
      </c>
      <c r="J460" s="21">
        <f t="shared" ref="J460" si="288">SUM(J454:J459)</f>
        <v>465</v>
      </c>
      <c r="K460" s="27"/>
      <c r="L460" s="21">
        <f>SUM(L454:L459)</f>
        <v>36.03</v>
      </c>
    </row>
    <row r="461" spans="1:12" ht="15" x14ac:dyDescent="0.25">
      <c r="A461" s="28">
        <f>A427</f>
        <v>2</v>
      </c>
      <c r="B461" s="14">
        <f>B427</f>
        <v>4</v>
      </c>
      <c r="C461" s="10" t="s">
        <v>37</v>
      </c>
      <c r="D461" s="12" t="s">
        <v>38</v>
      </c>
      <c r="E461" s="61" t="s">
        <v>79</v>
      </c>
      <c r="F461" s="51">
        <v>150</v>
      </c>
      <c r="G461" s="51">
        <v>4.5</v>
      </c>
      <c r="H461" s="51">
        <v>3.8</v>
      </c>
      <c r="I461" s="51">
        <v>16.5</v>
      </c>
      <c r="J461" s="51">
        <v>118.5</v>
      </c>
      <c r="K461" s="52"/>
      <c r="L461" s="51">
        <v>10</v>
      </c>
    </row>
    <row r="462" spans="1:12" ht="15" x14ac:dyDescent="0.25">
      <c r="A462" s="25"/>
      <c r="B462" s="16"/>
      <c r="C462" s="11"/>
      <c r="D462" s="12" t="s">
        <v>35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6"/>
      <c r="B467" s="18"/>
      <c r="C467" s="8"/>
      <c r="D467" s="20" t="s">
        <v>39</v>
      </c>
      <c r="E467" s="9"/>
      <c r="F467" s="21">
        <f>SUM(F461:F466)</f>
        <v>150</v>
      </c>
      <c r="G467" s="21">
        <f t="shared" ref="G467" si="289">SUM(G461:G466)</f>
        <v>4.5</v>
      </c>
      <c r="H467" s="21">
        <f t="shared" ref="H467" si="290">SUM(H461:H466)</f>
        <v>3.8</v>
      </c>
      <c r="I467" s="21">
        <f t="shared" ref="I467" si="291">SUM(I461:I466)</f>
        <v>16.5</v>
      </c>
      <c r="J467" s="21">
        <f t="shared" ref="J467" si="292">SUM(J461:J466)</f>
        <v>118.5</v>
      </c>
      <c r="K467" s="27"/>
      <c r="L467" s="21">
        <f>SUM(L461:L466)</f>
        <v>10</v>
      </c>
    </row>
    <row r="468" spans="1:12" ht="15.75" customHeight="1" x14ac:dyDescent="0.2">
      <c r="A468" s="31">
        <f>A427</f>
        <v>2</v>
      </c>
      <c r="B468" s="32">
        <f>B427</f>
        <v>4</v>
      </c>
      <c r="C468" s="68" t="s">
        <v>4</v>
      </c>
      <c r="D468" s="69"/>
      <c r="E468" s="33"/>
      <c r="F468" s="34">
        <f>F434+F438+F448+F453+F460+F467</f>
        <v>2330</v>
      </c>
      <c r="G468" s="34">
        <f t="shared" ref="G468" si="293">G434+G438+G448+G453+G460+G467</f>
        <v>77.509999999999991</v>
      </c>
      <c r="H468" s="34">
        <f t="shared" ref="H468" si="294">H434+H438+H448+H453+H460+H467</f>
        <v>78.81</v>
      </c>
      <c r="I468" s="34">
        <f t="shared" ref="I468" si="295">I434+I438+I448+I453+I460+I467</f>
        <v>338.85</v>
      </c>
      <c r="J468" s="34">
        <f t="shared" ref="J468" si="296">J434+J438+J448+J453+J460+J467</f>
        <v>2440.5</v>
      </c>
      <c r="K468" s="35"/>
      <c r="L468" s="34">
        <f t="shared" ref="L468" si="297">L434+L438+L448+L453+L460+L467</f>
        <v>172.5</v>
      </c>
    </row>
    <row r="469" spans="1:12" ht="15" x14ac:dyDescent="0.25">
      <c r="A469" s="22">
        <v>2</v>
      </c>
      <c r="B469" s="23">
        <v>5</v>
      </c>
      <c r="C469" s="24" t="s">
        <v>20</v>
      </c>
      <c r="D469" s="5" t="s">
        <v>21</v>
      </c>
      <c r="E469" s="62" t="s">
        <v>64</v>
      </c>
      <c r="F469" s="48">
        <v>160</v>
      </c>
      <c r="G469" s="48">
        <v>7.4</v>
      </c>
      <c r="H469" s="48">
        <v>12</v>
      </c>
      <c r="I469" s="48">
        <v>26.1</v>
      </c>
      <c r="J469" s="48">
        <v>227</v>
      </c>
      <c r="K469" s="49">
        <v>173</v>
      </c>
      <c r="L469" s="48">
        <v>7.13</v>
      </c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61" t="s">
        <v>96</v>
      </c>
      <c r="F471" s="51">
        <v>200</v>
      </c>
      <c r="G471" s="51">
        <v>3.6</v>
      </c>
      <c r="H471" s="51">
        <v>4</v>
      </c>
      <c r="I471" s="51">
        <v>24.9</v>
      </c>
      <c r="J471" s="51">
        <v>147.4</v>
      </c>
      <c r="K471" s="52">
        <v>379</v>
      </c>
      <c r="L471" s="51">
        <v>3.39</v>
      </c>
    </row>
    <row r="472" spans="1:12" ht="15" x14ac:dyDescent="0.25">
      <c r="A472" s="25"/>
      <c r="B472" s="16"/>
      <c r="C472" s="11"/>
      <c r="D472" s="7" t="s">
        <v>23</v>
      </c>
      <c r="E472" s="61" t="s">
        <v>66</v>
      </c>
      <c r="F472" s="51">
        <v>40</v>
      </c>
      <c r="G472" s="51">
        <v>2.39</v>
      </c>
      <c r="H472" s="51">
        <v>8.15</v>
      </c>
      <c r="I472" s="51">
        <v>15.07</v>
      </c>
      <c r="J472" s="51">
        <v>144.69999999999999</v>
      </c>
      <c r="K472" s="52">
        <v>1</v>
      </c>
      <c r="L472" s="51">
        <v>6.9</v>
      </c>
    </row>
    <row r="473" spans="1:12" ht="15" x14ac:dyDescent="0.25">
      <c r="A473" s="25"/>
      <c r="B473" s="16"/>
      <c r="C473" s="11"/>
      <c r="D473" s="7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6"/>
      <c r="B476" s="18"/>
      <c r="C476" s="8"/>
      <c r="D476" s="19" t="s">
        <v>39</v>
      </c>
      <c r="E476" s="9"/>
      <c r="F476" s="21">
        <f>SUM(F469:F475)</f>
        <v>400</v>
      </c>
      <c r="G476" s="21">
        <f t="shared" ref="G476" si="298">SUM(G469:G475)</f>
        <v>13.39</v>
      </c>
      <c r="H476" s="21">
        <f t="shared" ref="H476" si="299">SUM(H469:H475)</f>
        <v>24.15</v>
      </c>
      <c r="I476" s="21">
        <f t="shared" ref="I476" si="300">SUM(I469:I475)</f>
        <v>66.069999999999993</v>
      </c>
      <c r="J476" s="21">
        <f t="shared" ref="J476" si="301">SUM(J469:J475)</f>
        <v>519.09999999999991</v>
      </c>
      <c r="K476" s="27"/>
      <c r="L476" s="21">
        <f>SUM(L469:L475)</f>
        <v>17.420000000000002</v>
      </c>
    </row>
    <row r="477" spans="1:12" ht="15" x14ac:dyDescent="0.25">
      <c r="A477" s="28">
        <f>A469</f>
        <v>2</v>
      </c>
      <c r="B477" s="14">
        <f>B469</f>
        <v>5</v>
      </c>
      <c r="C477" s="10" t="s">
        <v>25</v>
      </c>
      <c r="D477" s="12" t="s">
        <v>35</v>
      </c>
      <c r="E477" s="61" t="s">
        <v>112</v>
      </c>
      <c r="F477" s="51">
        <v>40</v>
      </c>
      <c r="G477" s="51">
        <v>5.0999999999999996</v>
      </c>
      <c r="H477" s="51">
        <v>4.5999999999999996</v>
      </c>
      <c r="I477" s="51">
        <v>0.3</v>
      </c>
      <c r="J477" s="51">
        <v>63</v>
      </c>
      <c r="K477" s="52">
        <v>209</v>
      </c>
      <c r="L477" s="51">
        <v>6.8</v>
      </c>
    </row>
    <row r="478" spans="1:12" ht="15" x14ac:dyDescent="0.25">
      <c r="A478" s="25"/>
      <c r="B478" s="16"/>
      <c r="C478" s="11"/>
      <c r="D478" s="12" t="s">
        <v>31</v>
      </c>
      <c r="E478" s="61" t="s">
        <v>84</v>
      </c>
      <c r="F478" s="51">
        <v>200</v>
      </c>
      <c r="G478" s="51">
        <v>0</v>
      </c>
      <c r="H478" s="51">
        <v>0</v>
      </c>
      <c r="I478" s="51">
        <v>33.6</v>
      </c>
      <c r="J478" s="51">
        <v>130.4</v>
      </c>
      <c r="K478" s="52">
        <v>348</v>
      </c>
      <c r="L478" s="51">
        <v>3.07</v>
      </c>
    </row>
    <row r="479" spans="1:12" ht="15" x14ac:dyDescent="0.25">
      <c r="A479" s="25"/>
      <c r="B479" s="16"/>
      <c r="C479" s="11"/>
      <c r="D479" s="67" t="s">
        <v>23</v>
      </c>
      <c r="E479" s="61" t="s">
        <v>53</v>
      </c>
      <c r="F479" s="51">
        <v>30</v>
      </c>
      <c r="G479" s="51">
        <v>2.2799999999999998</v>
      </c>
      <c r="H479" s="51">
        <v>0.3</v>
      </c>
      <c r="I479" s="51">
        <v>14.9</v>
      </c>
      <c r="J479" s="51">
        <v>71.7</v>
      </c>
      <c r="K479" s="52"/>
      <c r="L479" s="51">
        <v>2.1</v>
      </c>
    </row>
    <row r="480" spans="1:12" ht="15" x14ac:dyDescent="0.25">
      <c r="A480" s="26"/>
      <c r="B480" s="18"/>
      <c r="C480" s="8"/>
      <c r="D480" s="19" t="s">
        <v>39</v>
      </c>
      <c r="E480" s="9"/>
      <c r="F480" s="21">
        <f>SUM(F477:F479)</f>
        <v>270</v>
      </c>
      <c r="G480" s="21">
        <f t="shared" ref="G480" si="302">SUM(G477:G479)</f>
        <v>7.379999999999999</v>
      </c>
      <c r="H480" s="21">
        <f t="shared" ref="H480" si="303">SUM(H477:H479)</f>
        <v>4.8999999999999995</v>
      </c>
      <c r="I480" s="21">
        <f t="shared" ref="I480" si="304">SUM(I477:I479)</f>
        <v>48.8</v>
      </c>
      <c r="J480" s="21">
        <f t="shared" ref="J480" si="305">SUM(J477:J479)</f>
        <v>265.10000000000002</v>
      </c>
      <c r="K480" s="27"/>
      <c r="L480" s="21">
        <f>SUM(L477:L479)</f>
        <v>11.969999999999999</v>
      </c>
    </row>
    <row r="481" spans="1:12" ht="15" x14ac:dyDescent="0.25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61" t="s">
        <v>70</v>
      </c>
      <c r="F481" s="51">
        <v>60</v>
      </c>
      <c r="G481" s="51">
        <v>1.1000000000000001</v>
      </c>
      <c r="H481" s="51">
        <v>3.6</v>
      </c>
      <c r="I481" s="51">
        <v>6.7</v>
      </c>
      <c r="J481" s="51">
        <v>64</v>
      </c>
      <c r="K481" s="52">
        <v>75</v>
      </c>
      <c r="L481" s="51">
        <v>3.28</v>
      </c>
    </row>
    <row r="482" spans="1:12" ht="15" x14ac:dyDescent="0.25">
      <c r="A482" s="25"/>
      <c r="B482" s="16"/>
      <c r="C482" s="11"/>
      <c r="D482" s="7" t="s">
        <v>28</v>
      </c>
      <c r="E482" s="61" t="s">
        <v>102</v>
      </c>
      <c r="F482" s="51">
        <v>235</v>
      </c>
      <c r="G482" s="51">
        <v>5.08</v>
      </c>
      <c r="H482" s="51">
        <v>6.8</v>
      </c>
      <c r="I482" s="51">
        <v>13.7</v>
      </c>
      <c r="J482" s="51">
        <v>147.9</v>
      </c>
      <c r="K482" s="52">
        <v>96</v>
      </c>
      <c r="L482" s="51">
        <v>20.38</v>
      </c>
    </row>
    <row r="483" spans="1:12" ht="15" x14ac:dyDescent="0.25">
      <c r="A483" s="25"/>
      <c r="B483" s="16"/>
      <c r="C483" s="11"/>
      <c r="D483" s="7" t="s">
        <v>29</v>
      </c>
      <c r="E483" s="61" t="s">
        <v>127</v>
      </c>
      <c r="F483" s="51">
        <v>120</v>
      </c>
      <c r="G483" s="51">
        <v>12.56</v>
      </c>
      <c r="H483" s="51">
        <v>11.14</v>
      </c>
      <c r="I483" s="51">
        <v>3.3</v>
      </c>
      <c r="J483" s="51">
        <v>171.8</v>
      </c>
      <c r="K483" s="52">
        <v>227</v>
      </c>
      <c r="L483" s="51">
        <v>14.8</v>
      </c>
    </row>
    <row r="484" spans="1:12" ht="15" x14ac:dyDescent="0.25">
      <c r="A484" s="25"/>
      <c r="B484" s="16"/>
      <c r="C484" s="11"/>
      <c r="D484" s="7" t="s">
        <v>30</v>
      </c>
      <c r="E484" s="61" t="s">
        <v>129</v>
      </c>
      <c r="F484" s="51">
        <v>155</v>
      </c>
      <c r="G484" s="51">
        <v>3.7</v>
      </c>
      <c r="H484" s="51">
        <v>5.4</v>
      </c>
      <c r="I484" s="51">
        <v>26.3</v>
      </c>
      <c r="J484" s="51">
        <v>227.4</v>
      </c>
      <c r="K484" s="52">
        <v>304</v>
      </c>
      <c r="L484" s="51">
        <v>8.2799999999999994</v>
      </c>
    </row>
    <row r="485" spans="1:12" ht="15" x14ac:dyDescent="0.25">
      <c r="A485" s="25"/>
      <c r="B485" s="16"/>
      <c r="C485" s="11"/>
      <c r="D485" s="7" t="s">
        <v>31</v>
      </c>
      <c r="E485" s="61" t="s">
        <v>103</v>
      </c>
      <c r="F485" s="51">
        <v>200</v>
      </c>
      <c r="G485" s="51">
        <v>0.2</v>
      </c>
      <c r="H485" s="51">
        <v>0</v>
      </c>
      <c r="I485" s="51">
        <v>15</v>
      </c>
      <c r="J485" s="51">
        <v>58</v>
      </c>
      <c r="K485" s="52">
        <v>376</v>
      </c>
      <c r="L485" s="51">
        <v>2.62</v>
      </c>
    </row>
    <row r="486" spans="1:12" ht="15" x14ac:dyDescent="0.25">
      <c r="A486" s="25"/>
      <c r="B486" s="16"/>
      <c r="C486" s="11"/>
      <c r="D486" s="7" t="s">
        <v>32</v>
      </c>
      <c r="E486" s="61" t="s">
        <v>53</v>
      </c>
      <c r="F486" s="51">
        <v>40</v>
      </c>
      <c r="G486" s="51">
        <v>2</v>
      </c>
      <c r="H486" s="51">
        <v>0.31</v>
      </c>
      <c r="I486" s="51">
        <v>30</v>
      </c>
      <c r="J486" s="51">
        <v>100.4</v>
      </c>
      <c r="K486" s="52"/>
      <c r="L486" s="51">
        <v>2.8</v>
      </c>
    </row>
    <row r="487" spans="1:12" ht="15" x14ac:dyDescent="0.25">
      <c r="A487" s="25"/>
      <c r="B487" s="16"/>
      <c r="C487" s="11"/>
      <c r="D487" s="7" t="s">
        <v>33</v>
      </c>
      <c r="E487" s="61" t="s">
        <v>58</v>
      </c>
      <c r="F487" s="51">
        <v>40</v>
      </c>
      <c r="G487" s="51">
        <v>1.76</v>
      </c>
      <c r="H487" s="51">
        <v>0.25</v>
      </c>
      <c r="I487" s="51">
        <v>9.8000000000000007</v>
      </c>
      <c r="J487" s="51">
        <v>71</v>
      </c>
      <c r="K487" s="52"/>
      <c r="L487" s="51">
        <v>2.08</v>
      </c>
    </row>
    <row r="488" spans="1:12" ht="15" x14ac:dyDescent="0.25">
      <c r="A488" s="25"/>
      <c r="B488" s="16"/>
      <c r="C488" s="11"/>
      <c r="D488" s="6" t="s">
        <v>24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39</v>
      </c>
      <c r="E490" s="9"/>
      <c r="F490" s="21">
        <f>SUM(F481:F489)</f>
        <v>850</v>
      </c>
      <c r="G490" s="21">
        <f t="shared" ref="G490" si="306">SUM(G481:G489)</f>
        <v>26.400000000000002</v>
      </c>
      <c r="H490" s="21">
        <f t="shared" ref="H490" si="307">SUM(H481:H489)</f>
        <v>27.499999999999996</v>
      </c>
      <c r="I490" s="21">
        <f t="shared" ref="I490" si="308">SUM(I481:I489)</f>
        <v>104.8</v>
      </c>
      <c r="J490" s="21">
        <f t="shared" ref="J490" si="309">SUM(J481:J489)</f>
        <v>840.5</v>
      </c>
      <c r="K490" s="27"/>
      <c r="L490" s="21">
        <f>SUM(L481:L489)</f>
        <v>54.239999999999995</v>
      </c>
    </row>
    <row r="491" spans="1:12" ht="15" x14ac:dyDescent="0.25">
      <c r="A491" s="28">
        <f>A469</f>
        <v>2</v>
      </c>
      <c r="B491" s="14">
        <f>B469</f>
        <v>5</v>
      </c>
      <c r="C491" s="10" t="s">
        <v>34</v>
      </c>
      <c r="D491" s="12" t="s">
        <v>35</v>
      </c>
      <c r="E491" s="61" t="s">
        <v>98</v>
      </c>
      <c r="F491" s="51">
        <v>50</v>
      </c>
      <c r="G491" s="51">
        <v>2.5</v>
      </c>
      <c r="H491" s="51">
        <v>4</v>
      </c>
      <c r="I491" s="51">
        <v>36</v>
      </c>
      <c r="J491" s="51">
        <v>130</v>
      </c>
      <c r="K491" s="52"/>
      <c r="L491" s="51">
        <v>8.0299999999999994</v>
      </c>
    </row>
    <row r="492" spans="1:12" ht="15" x14ac:dyDescent="0.25">
      <c r="A492" s="25"/>
      <c r="B492" s="16"/>
      <c r="C492" s="11"/>
      <c r="D492" s="12" t="s">
        <v>31</v>
      </c>
      <c r="E492" s="61" t="s">
        <v>99</v>
      </c>
      <c r="F492" s="51">
        <v>180</v>
      </c>
      <c r="G492" s="51">
        <v>0</v>
      </c>
      <c r="H492" s="51">
        <v>0</v>
      </c>
      <c r="I492" s="51">
        <v>30.2</v>
      </c>
      <c r="J492" s="51">
        <v>117</v>
      </c>
      <c r="K492" s="52">
        <v>348</v>
      </c>
      <c r="L492" s="51">
        <v>5.41</v>
      </c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.75" thickBot="1" x14ac:dyDescent="0.3">
      <c r="A495" s="26"/>
      <c r="B495" s="18"/>
      <c r="C495" s="8"/>
      <c r="D495" s="19" t="s">
        <v>39</v>
      </c>
      <c r="E495" s="9"/>
      <c r="F495" s="21">
        <f>SUM(F491:F494)</f>
        <v>230</v>
      </c>
      <c r="G495" s="21">
        <f t="shared" ref="G495" si="310">SUM(G491:G494)</f>
        <v>2.5</v>
      </c>
      <c r="H495" s="21">
        <f t="shared" ref="H495" si="311">SUM(H491:H494)</f>
        <v>4</v>
      </c>
      <c r="I495" s="21">
        <f t="shared" ref="I495" si="312">SUM(I491:I494)</f>
        <v>66.2</v>
      </c>
      <c r="J495" s="21">
        <f t="shared" ref="J495" si="313">SUM(J491:J494)</f>
        <v>247</v>
      </c>
      <c r="K495" s="27"/>
      <c r="L495" s="21">
        <f>SUM(L491:L494)</f>
        <v>13.44</v>
      </c>
    </row>
    <row r="496" spans="1:12" ht="15.75" thickBot="1" x14ac:dyDescent="0.3">
      <c r="A496" s="28">
        <f>A469</f>
        <v>2</v>
      </c>
      <c r="B496" s="14">
        <f>B469</f>
        <v>5</v>
      </c>
      <c r="C496" s="10" t="s">
        <v>36</v>
      </c>
      <c r="D496" s="7" t="s">
        <v>21</v>
      </c>
      <c r="E496" s="60" t="s">
        <v>156</v>
      </c>
      <c r="F496" s="51">
        <v>100</v>
      </c>
      <c r="G496" s="51">
        <v>7.1</v>
      </c>
      <c r="H496" s="51">
        <v>12.4</v>
      </c>
      <c r="I496" s="51">
        <v>7.8</v>
      </c>
      <c r="J496" s="51">
        <v>171</v>
      </c>
      <c r="K496" s="52">
        <v>243</v>
      </c>
      <c r="L496" s="51">
        <v>24.3</v>
      </c>
    </row>
    <row r="497" spans="1:12" ht="15" x14ac:dyDescent="0.25">
      <c r="A497" s="25"/>
      <c r="B497" s="16"/>
      <c r="C497" s="11"/>
      <c r="D497" s="7" t="s">
        <v>30</v>
      </c>
      <c r="E497" s="61" t="s">
        <v>56</v>
      </c>
      <c r="F497" s="51">
        <v>150</v>
      </c>
      <c r="G497" s="51">
        <v>5.3</v>
      </c>
      <c r="H497" s="51">
        <v>0.6</v>
      </c>
      <c r="I497" s="51">
        <v>32</v>
      </c>
      <c r="J497" s="51">
        <v>155</v>
      </c>
      <c r="K497" s="52">
        <v>202</v>
      </c>
      <c r="L497" s="51">
        <v>5.7</v>
      </c>
    </row>
    <row r="498" spans="1:12" ht="15" x14ac:dyDescent="0.25">
      <c r="A498" s="25"/>
      <c r="B498" s="16"/>
      <c r="C498" s="11"/>
      <c r="D498" s="7" t="s">
        <v>31</v>
      </c>
      <c r="E498" s="61" t="s">
        <v>107</v>
      </c>
      <c r="F498" s="51">
        <v>200</v>
      </c>
      <c r="G498" s="51">
        <v>0.68</v>
      </c>
      <c r="H498" s="51">
        <v>0</v>
      </c>
      <c r="I498" s="51">
        <v>24.3</v>
      </c>
      <c r="J498" s="51">
        <v>99.8</v>
      </c>
      <c r="K498" s="52">
        <v>388</v>
      </c>
      <c r="L498" s="51">
        <v>5.64</v>
      </c>
    </row>
    <row r="499" spans="1:12" ht="15" x14ac:dyDescent="0.25">
      <c r="A499" s="25"/>
      <c r="B499" s="16"/>
      <c r="C499" s="11"/>
      <c r="D499" s="7" t="s">
        <v>23</v>
      </c>
      <c r="E499" s="61" t="s">
        <v>53</v>
      </c>
      <c r="F499" s="51">
        <v>50</v>
      </c>
      <c r="G499" s="51">
        <v>4</v>
      </c>
      <c r="H499" s="51">
        <v>0.5</v>
      </c>
      <c r="I499" s="51">
        <v>26.1</v>
      </c>
      <c r="J499" s="51">
        <v>119.5</v>
      </c>
      <c r="K499" s="52"/>
      <c r="L499" s="51">
        <v>3.5</v>
      </c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6"/>
      <c r="B502" s="18"/>
      <c r="C502" s="8"/>
      <c r="D502" s="19" t="s">
        <v>39</v>
      </c>
      <c r="E502" s="9"/>
      <c r="F502" s="21">
        <f>SUM(F496:F501)</f>
        <v>500</v>
      </c>
      <c r="G502" s="21">
        <f t="shared" ref="G502" si="314">SUM(G496:G501)</f>
        <v>17.079999999999998</v>
      </c>
      <c r="H502" s="21">
        <f t="shared" ref="H502" si="315">SUM(H496:H501)</f>
        <v>13.5</v>
      </c>
      <c r="I502" s="21">
        <f t="shared" ref="I502" si="316">SUM(I496:I501)</f>
        <v>90.199999999999989</v>
      </c>
      <c r="J502" s="21">
        <f t="shared" ref="J502" si="317">SUM(J496:J501)</f>
        <v>545.29999999999995</v>
      </c>
      <c r="K502" s="27"/>
      <c r="L502" s="21">
        <f>SUM(L496:L501)</f>
        <v>39.14</v>
      </c>
    </row>
    <row r="503" spans="1:12" ht="15" x14ac:dyDescent="0.25">
      <c r="A503" s="28">
        <f>A469</f>
        <v>2</v>
      </c>
      <c r="B503" s="14">
        <f>B469</f>
        <v>5</v>
      </c>
      <c r="C503" s="10" t="s">
        <v>37</v>
      </c>
      <c r="D503" s="12" t="s">
        <v>38</v>
      </c>
      <c r="E503" s="61" t="s">
        <v>94</v>
      </c>
      <c r="F503" s="51">
        <v>150</v>
      </c>
      <c r="G503" s="51">
        <v>4.5</v>
      </c>
      <c r="H503" s="51">
        <v>3.8</v>
      </c>
      <c r="I503" s="51">
        <v>21.3</v>
      </c>
      <c r="J503" s="51">
        <v>76.5</v>
      </c>
      <c r="K503" s="52"/>
      <c r="L503" s="51">
        <v>10</v>
      </c>
    </row>
    <row r="504" spans="1:12" ht="15" x14ac:dyDescent="0.25">
      <c r="A504" s="25"/>
      <c r="B504" s="16"/>
      <c r="C504" s="11"/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24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6"/>
      <c r="B509" s="18"/>
      <c r="C509" s="8"/>
      <c r="D509" s="20" t="s">
        <v>39</v>
      </c>
      <c r="E509" s="9"/>
      <c r="F509" s="21">
        <f>SUM(F503:F508)</f>
        <v>150</v>
      </c>
      <c r="G509" s="21">
        <f t="shared" ref="G509" si="318">SUM(G503:G508)</f>
        <v>4.5</v>
      </c>
      <c r="H509" s="21">
        <f t="shared" ref="H509" si="319">SUM(H503:H508)</f>
        <v>3.8</v>
      </c>
      <c r="I509" s="21">
        <f t="shared" ref="I509" si="320">SUM(I503:I508)</f>
        <v>21.3</v>
      </c>
      <c r="J509" s="21">
        <f t="shared" ref="J509" si="321">SUM(J503:J508)</f>
        <v>76.5</v>
      </c>
      <c r="K509" s="27"/>
      <c r="L509" s="21">
        <f>SUM(L503:L508)</f>
        <v>10</v>
      </c>
    </row>
    <row r="510" spans="1:12" ht="15.75" customHeight="1" x14ac:dyDescent="0.2">
      <c r="A510" s="31">
        <f>A469</f>
        <v>2</v>
      </c>
      <c r="B510" s="32">
        <f>B469</f>
        <v>5</v>
      </c>
      <c r="C510" s="68" t="s">
        <v>4</v>
      </c>
      <c r="D510" s="69"/>
      <c r="E510" s="33"/>
      <c r="F510" s="34">
        <f>F476+F480+F490+F495+F502+F509</f>
        <v>2400</v>
      </c>
      <c r="G510" s="34">
        <f t="shared" ref="G510" si="322">G476+G480+G490+G495+G502+G509</f>
        <v>71.25</v>
      </c>
      <c r="H510" s="34">
        <f t="shared" ref="H510" si="323">H476+H480+H490+H495+H502+H509</f>
        <v>77.849999999999994</v>
      </c>
      <c r="I510" s="34">
        <f t="shared" ref="I510" si="324">I476+I480+I490+I495+I502+I509</f>
        <v>397.37</v>
      </c>
      <c r="J510" s="34">
        <f t="shared" ref="J510" si="325">J476+J480+J490+J495+J502+J509</f>
        <v>2493.5</v>
      </c>
      <c r="K510" s="35"/>
      <c r="L510" s="34">
        <f t="shared" ref="L510" si="326">L476+L480+L490+L495+L502+L509</f>
        <v>146.20999999999998</v>
      </c>
    </row>
    <row r="511" spans="1:12" ht="15" x14ac:dyDescent="0.25">
      <c r="A511" s="22">
        <v>2</v>
      </c>
      <c r="B511" s="23">
        <v>6</v>
      </c>
      <c r="C511" s="24" t="s">
        <v>20</v>
      </c>
      <c r="D511" s="5" t="s">
        <v>21</v>
      </c>
      <c r="E511" s="62" t="s">
        <v>80</v>
      </c>
      <c r="F511" s="48">
        <v>160</v>
      </c>
      <c r="G511" s="48">
        <v>4.8</v>
      </c>
      <c r="H511" s="48">
        <v>9.5</v>
      </c>
      <c r="I511" s="48">
        <v>19.5</v>
      </c>
      <c r="J511" s="48">
        <v>184</v>
      </c>
      <c r="K511" s="49">
        <v>181</v>
      </c>
      <c r="L511" s="48">
        <v>19.260000000000002</v>
      </c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61" t="s">
        <v>109</v>
      </c>
      <c r="F513" s="51">
        <v>200</v>
      </c>
      <c r="G513" s="51">
        <v>1.6</v>
      </c>
      <c r="H513" s="51">
        <v>1.6</v>
      </c>
      <c r="I513" s="51">
        <v>17.3</v>
      </c>
      <c r="J513" s="51">
        <v>87</v>
      </c>
      <c r="K513" s="52">
        <v>378</v>
      </c>
      <c r="L513" s="51">
        <v>2.76</v>
      </c>
    </row>
    <row r="514" spans="1:12" ht="15" x14ac:dyDescent="0.25">
      <c r="A514" s="25"/>
      <c r="B514" s="16"/>
      <c r="C514" s="11"/>
      <c r="D514" s="7" t="s">
        <v>23</v>
      </c>
      <c r="E514" s="61" t="s">
        <v>97</v>
      </c>
      <c r="F514" s="51">
        <v>50</v>
      </c>
      <c r="G514" s="51">
        <v>6.1</v>
      </c>
      <c r="H514" s="51">
        <v>9.33</v>
      </c>
      <c r="I514" s="51">
        <v>15.01</v>
      </c>
      <c r="J514" s="51">
        <v>171</v>
      </c>
      <c r="K514" s="52">
        <v>3</v>
      </c>
      <c r="L514" s="51">
        <v>7.73</v>
      </c>
    </row>
    <row r="515" spans="1:12" ht="15" x14ac:dyDescent="0.25">
      <c r="A515" s="25"/>
      <c r="B515" s="16"/>
      <c r="C515" s="11"/>
      <c r="D515" s="7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39</v>
      </c>
      <c r="E518" s="9"/>
      <c r="F518" s="21">
        <f>SUM(F511:F517)</f>
        <v>410</v>
      </c>
      <c r="G518" s="21">
        <f t="shared" ref="G518" si="327">SUM(G511:G517)</f>
        <v>12.5</v>
      </c>
      <c r="H518" s="21">
        <f t="shared" ref="H518" si="328">SUM(H511:H517)</f>
        <v>20.43</v>
      </c>
      <c r="I518" s="21">
        <f t="shared" ref="I518" si="329">SUM(I511:I517)</f>
        <v>51.809999999999995</v>
      </c>
      <c r="J518" s="21">
        <f t="shared" ref="J518" si="330">SUM(J511:J517)</f>
        <v>442</v>
      </c>
      <c r="K518" s="27"/>
      <c r="L518" s="21">
        <f>SUM(L511:L517)</f>
        <v>29.750000000000004</v>
      </c>
    </row>
    <row r="519" spans="1:12" ht="15" x14ac:dyDescent="0.25">
      <c r="A519" s="28">
        <f>A511</f>
        <v>2</v>
      </c>
      <c r="B519" s="14">
        <f>B511</f>
        <v>6</v>
      </c>
      <c r="C519" s="10" t="s">
        <v>25</v>
      </c>
      <c r="D519" s="12" t="s">
        <v>35</v>
      </c>
      <c r="E519" s="61" t="s">
        <v>148</v>
      </c>
      <c r="F519" s="51">
        <v>45</v>
      </c>
      <c r="G519" s="51">
        <v>4.42</v>
      </c>
      <c r="H519" s="51">
        <v>1.58</v>
      </c>
      <c r="I519" s="51">
        <v>32.799999999999997</v>
      </c>
      <c r="J519" s="51">
        <v>113.7</v>
      </c>
      <c r="K519" s="52"/>
      <c r="L519" s="51">
        <v>11.25</v>
      </c>
    </row>
    <row r="520" spans="1:12" ht="15" x14ac:dyDescent="0.25">
      <c r="A520" s="25"/>
      <c r="B520" s="16"/>
      <c r="C520" s="11"/>
      <c r="D520" s="66" t="s">
        <v>31</v>
      </c>
      <c r="E520" s="61" t="s">
        <v>60</v>
      </c>
      <c r="F520" s="51">
        <v>200</v>
      </c>
      <c r="G520" s="51">
        <v>0.23</v>
      </c>
      <c r="H520" s="51">
        <v>0.04</v>
      </c>
      <c r="I520" s="51">
        <v>25.8</v>
      </c>
      <c r="J520" s="51">
        <v>99.8</v>
      </c>
      <c r="K520" s="52">
        <v>295</v>
      </c>
      <c r="L520" s="51">
        <v>5.31</v>
      </c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39</v>
      </c>
      <c r="E522" s="9"/>
      <c r="F522" s="21">
        <f>SUM(F519:F521)</f>
        <v>245</v>
      </c>
      <c r="G522" s="21">
        <f t="shared" ref="G522" si="331">SUM(G519:G521)</f>
        <v>4.6500000000000004</v>
      </c>
      <c r="H522" s="21">
        <f t="shared" ref="H522" si="332">SUM(H519:H521)</f>
        <v>1.62</v>
      </c>
      <c r="I522" s="21">
        <f t="shared" ref="I522" si="333">SUM(I519:I521)</f>
        <v>58.599999999999994</v>
      </c>
      <c r="J522" s="21">
        <f t="shared" ref="J522" si="334">SUM(J519:J521)</f>
        <v>213.5</v>
      </c>
      <c r="K522" s="27"/>
      <c r="L522" s="21">
        <f>SUM(L519:L521)</f>
        <v>16.559999999999999</v>
      </c>
    </row>
    <row r="523" spans="1:12" ht="15" x14ac:dyDescent="0.25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61" t="s">
        <v>85</v>
      </c>
      <c r="F523" s="51">
        <v>60</v>
      </c>
      <c r="G523" s="51">
        <v>2.6</v>
      </c>
      <c r="H523" s="51">
        <v>2.6</v>
      </c>
      <c r="I523" s="51">
        <v>10.6</v>
      </c>
      <c r="J523" s="51">
        <v>61.9</v>
      </c>
      <c r="K523" s="52">
        <v>139</v>
      </c>
      <c r="L523" s="51">
        <v>3.72</v>
      </c>
    </row>
    <row r="524" spans="1:12" ht="15" x14ac:dyDescent="0.25">
      <c r="A524" s="25"/>
      <c r="B524" s="16"/>
      <c r="C524" s="11"/>
      <c r="D524" s="7" t="s">
        <v>28</v>
      </c>
      <c r="E524" s="61" t="s">
        <v>149</v>
      </c>
      <c r="F524" s="51">
        <v>260</v>
      </c>
      <c r="G524" s="51">
        <v>1.8</v>
      </c>
      <c r="H524" s="51">
        <v>5.5</v>
      </c>
      <c r="I524" s="51">
        <v>12.2</v>
      </c>
      <c r="J524" s="51">
        <v>87</v>
      </c>
      <c r="K524" s="52">
        <v>93</v>
      </c>
      <c r="L524" s="51">
        <v>5.0999999999999996</v>
      </c>
    </row>
    <row r="525" spans="1:12" ht="15" x14ac:dyDescent="0.25">
      <c r="A525" s="25"/>
      <c r="B525" s="16"/>
      <c r="C525" s="11"/>
      <c r="D525" s="7" t="s">
        <v>29</v>
      </c>
      <c r="E525" s="61" t="s">
        <v>120</v>
      </c>
      <c r="F525" s="51">
        <v>200</v>
      </c>
      <c r="G525" s="51">
        <v>17.64</v>
      </c>
      <c r="H525" s="51">
        <v>18.739999999999998</v>
      </c>
      <c r="I525" s="51">
        <v>29</v>
      </c>
      <c r="J525" s="51">
        <v>398</v>
      </c>
      <c r="K525" s="52">
        <v>289</v>
      </c>
      <c r="L525" s="51">
        <v>35.29</v>
      </c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61" t="s">
        <v>121</v>
      </c>
      <c r="F527" s="51">
        <v>200</v>
      </c>
      <c r="G527" s="51">
        <v>1</v>
      </c>
      <c r="H527" s="51">
        <v>0</v>
      </c>
      <c r="I527" s="51">
        <v>12.2</v>
      </c>
      <c r="J527" s="51">
        <v>94</v>
      </c>
      <c r="K527" s="52">
        <v>389</v>
      </c>
      <c r="L527" s="51">
        <v>8.81</v>
      </c>
    </row>
    <row r="528" spans="1:12" ht="15" x14ac:dyDescent="0.25">
      <c r="A528" s="25"/>
      <c r="B528" s="16"/>
      <c r="C528" s="11"/>
      <c r="D528" s="7" t="s">
        <v>32</v>
      </c>
      <c r="E528" s="61" t="s">
        <v>53</v>
      </c>
      <c r="F528" s="51">
        <v>40</v>
      </c>
      <c r="G528" s="51">
        <v>2</v>
      </c>
      <c r="H528" s="51">
        <v>0.31</v>
      </c>
      <c r="I528" s="51">
        <v>30</v>
      </c>
      <c r="J528" s="51">
        <v>100.4</v>
      </c>
      <c r="K528" s="52"/>
      <c r="L528" s="51">
        <v>2.8</v>
      </c>
    </row>
    <row r="529" spans="1:12" ht="15" x14ac:dyDescent="0.25">
      <c r="A529" s="25"/>
      <c r="B529" s="16"/>
      <c r="C529" s="11"/>
      <c r="D529" s="7" t="s">
        <v>33</v>
      </c>
      <c r="E529" s="61" t="s">
        <v>58</v>
      </c>
      <c r="F529" s="51">
        <v>40</v>
      </c>
      <c r="G529" s="51">
        <v>1.76</v>
      </c>
      <c r="H529" s="51">
        <v>0.25</v>
      </c>
      <c r="I529" s="51">
        <v>9.8000000000000007</v>
      </c>
      <c r="J529" s="51">
        <v>71</v>
      </c>
      <c r="K529" s="52"/>
      <c r="L529" s="51">
        <v>2.08</v>
      </c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39</v>
      </c>
      <c r="E532" s="9"/>
      <c r="F532" s="21">
        <f>SUM(F523:F531)</f>
        <v>800</v>
      </c>
      <c r="G532" s="21">
        <f t="shared" ref="G532" si="335">SUM(G523:G531)</f>
        <v>26.8</v>
      </c>
      <c r="H532" s="21">
        <f t="shared" ref="H532" si="336">SUM(H523:H531)</f>
        <v>27.399999999999995</v>
      </c>
      <c r="I532" s="21">
        <f t="shared" ref="I532" si="337">SUM(I523:I531)</f>
        <v>103.8</v>
      </c>
      <c r="J532" s="21">
        <f t="shared" ref="J532" si="338">SUM(J523:J531)</f>
        <v>812.3</v>
      </c>
      <c r="K532" s="27"/>
      <c r="L532" s="21">
        <f>SUM(L523:L531)</f>
        <v>57.8</v>
      </c>
    </row>
    <row r="533" spans="1:12" ht="15" x14ac:dyDescent="0.25">
      <c r="A533" s="28">
        <f>A511</f>
        <v>2</v>
      </c>
      <c r="B533" s="14">
        <f>B511</f>
        <v>6</v>
      </c>
      <c r="C533" s="10" t="s">
        <v>34</v>
      </c>
      <c r="D533" s="12" t="s">
        <v>35</v>
      </c>
      <c r="E533" s="61" t="s">
        <v>128</v>
      </c>
      <c r="F533" s="51">
        <v>100</v>
      </c>
      <c r="G533" s="51">
        <v>9.1</v>
      </c>
      <c r="H533" s="51">
        <v>6.3</v>
      </c>
      <c r="I533" s="51">
        <v>25</v>
      </c>
      <c r="J533" s="51">
        <v>226</v>
      </c>
      <c r="K533" s="52">
        <v>222</v>
      </c>
      <c r="L533" s="51">
        <v>3.39</v>
      </c>
    </row>
    <row r="534" spans="1:12" ht="15" x14ac:dyDescent="0.25">
      <c r="A534" s="25"/>
      <c r="B534" s="16"/>
      <c r="C534" s="11"/>
      <c r="D534" s="12" t="s">
        <v>31</v>
      </c>
      <c r="E534" s="61" t="s">
        <v>62</v>
      </c>
      <c r="F534" s="51">
        <v>200</v>
      </c>
      <c r="G534" s="51">
        <v>0.04</v>
      </c>
      <c r="H534" s="51">
        <v>0</v>
      </c>
      <c r="I534" s="51">
        <v>24.76</v>
      </c>
      <c r="J534" s="51">
        <v>94.2</v>
      </c>
      <c r="K534" s="52">
        <v>348</v>
      </c>
      <c r="L534" s="51">
        <v>3.07</v>
      </c>
    </row>
    <row r="535" spans="1:12" ht="15" x14ac:dyDescent="0.25">
      <c r="A535" s="25"/>
      <c r="B535" s="16"/>
      <c r="C535" s="11"/>
      <c r="D535" s="7" t="s">
        <v>23</v>
      </c>
      <c r="E535" s="61" t="s">
        <v>53</v>
      </c>
      <c r="F535" s="51">
        <v>25</v>
      </c>
      <c r="G535" s="51">
        <v>2</v>
      </c>
      <c r="H535" s="51">
        <v>0.25</v>
      </c>
      <c r="I535" s="51">
        <v>13</v>
      </c>
      <c r="J535" s="51">
        <v>59.7</v>
      </c>
      <c r="K535" s="52"/>
      <c r="L535" s="51">
        <v>1.75</v>
      </c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6"/>
      <c r="B537" s="18"/>
      <c r="C537" s="8"/>
      <c r="D537" s="19" t="s">
        <v>39</v>
      </c>
      <c r="E537" s="9"/>
      <c r="F537" s="21">
        <f>SUM(F533:F536)</f>
        <v>325</v>
      </c>
      <c r="G537" s="21">
        <f t="shared" ref="G537" si="339">SUM(G533:G536)</f>
        <v>11.139999999999999</v>
      </c>
      <c r="H537" s="21">
        <f t="shared" ref="H537" si="340">SUM(H533:H536)</f>
        <v>6.55</v>
      </c>
      <c r="I537" s="21">
        <f t="shared" ref="I537" si="341">SUM(I533:I536)</f>
        <v>62.760000000000005</v>
      </c>
      <c r="J537" s="21">
        <f t="shared" ref="J537" si="342">SUM(J533:J536)</f>
        <v>379.9</v>
      </c>
      <c r="K537" s="27"/>
      <c r="L537" s="21">
        <f>SUM(L533:L536)</f>
        <v>8.2100000000000009</v>
      </c>
    </row>
    <row r="538" spans="1:12" ht="15" x14ac:dyDescent="0.25">
      <c r="A538" s="28">
        <f>A511</f>
        <v>2</v>
      </c>
      <c r="B538" s="14">
        <f>B511</f>
        <v>6</v>
      </c>
      <c r="C538" s="10" t="s">
        <v>36</v>
      </c>
      <c r="D538" s="7" t="s">
        <v>21</v>
      </c>
      <c r="E538" s="61" t="s">
        <v>150</v>
      </c>
      <c r="F538" s="51">
        <v>248</v>
      </c>
      <c r="G538" s="51">
        <v>12</v>
      </c>
      <c r="H538" s="51">
        <v>16</v>
      </c>
      <c r="I538" s="51">
        <v>10.6</v>
      </c>
      <c r="J538" s="51">
        <v>253.2</v>
      </c>
      <c r="K538" s="52">
        <v>284</v>
      </c>
      <c r="L538" s="51">
        <v>32.93</v>
      </c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31</v>
      </c>
      <c r="E540" s="61" t="s">
        <v>151</v>
      </c>
      <c r="F540" s="51">
        <v>200</v>
      </c>
      <c r="G540" s="51">
        <v>0</v>
      </c>
      <c r="H540" s="51">
        <v>0</v>
      </c>
      <c r="I540" s="51">
        <v>33.6</v>
      </c>
      <c r="J540" s="51">
        <v>130.4</v>
      </c>
      <c r="K540" s="52">
        <v>348</v>
      </c>
      <c r="L540" s="51">
        <v>3.07</v>
      </c>
    </row>
    <row r="541" spans="1:12" ht="15" x14ac:dyDescent="0.25">
      <c r="A541" s="25"/>
      <c r="B541" s="16"/>
      <c r="C541" s="11"/>
      <c r="D541" s="7" t="s">
        <v>23</v>
      </c>
      <c r="E541" s="61" t="s">
        <v>53</v>
      </c>
      <c r="F541" s="51">
        <v>30</v>
      </c>
      <c r="G541" s="51">
        <v>2.2799999999999998</v>
      </c>
      <c r="H541" s="51">
        <v>0.3</v>
      </c>
      <c r="I541" s="51">
        <v>14.9</v>
      </c>
      <c r="J541" s="51">
        <v>71.7</v>
      </c>
      <c r="K541" s="52"/>
      <c r="L541" s="51">
        <v>2.1</v>
      </c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6"/>
      <c r="B544" s="18"/>
      <c r="C544" s="8"/>
      <c r="D544" s="19" t="s">
        <v>39</v>
      </c>
      <c r="E544" s="9"/>
      <c r="F544" s="21">
        <f>SUM(F538:F543)</f>
        <v>478</v>
      </c>
      <c r="G544" s="21">
        <f t="shared" ref="G544" si="343">SUM(G538:G543)</f>
        <v>14.28</v>
      </c>
      <c r="H544" s="21">
        <f t="shared" ref="H544" si="344">SUM(H538:H543)</f>
        <v>16.3</v>
      </c>
      <c r="I544" s="21">
        <f t="shared" ref="I544" si="345">SUM(I538:I543)</f>
        <v>59.1</v>
      </c>
      <c r="J544" s="21">
        <f t="shared" ref="J544" si="346">SUM(J538:J543)</f>
        <v>455.3</v>
      </c>
      <c r="K544" s="27"/>
      <c r="L544" s="21">
        <f>SUM(L538:L543)</f>
        <v>38.1</v>
      </c>
    </row>
    <row r="545" spans="1:12" ht="15" x14ac:dyDescent="0.25">
      <c r="A545" s="28">
        <f>A511</f>
        <v>2</v>
      </c>
      <c r="B545" s="14">
        <f>B511</f>
        <v>6</v>
      </c>
      <c r="C545" s="10" t="s">
        <v>37</v>
      </c>
      <c r="D545" s="12" t="s">
        <v>38</v>
      </c>
      <c r="E545" s="61" t="s">
        <v>63</v>
      </c>
      <c r="F545" s="51">
        <v>150</v>
      </c>
      <c r="G545" s="51">
        <v>4.2</v>
      </c>
      <c r="H545" s="51">
        <v>3.8</v>
      </c>
      <c r="I545" s="51">
        <v>16.5</v>
      </c>
      <c r="J545" s="51">
        <v>117</v>
      </c>
      <c r="K545" s="52"/>
      <c r="L545" s="51">
        <v>10</v>
      </c>
    </row>
    <row r="546" spans="1:12" ht="15" x14ac:dyDescent="0.25">
      <c r="A546" s="25"/>
      <c r="B546" s="16"/>
      <c r="C546" s="11"/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24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6"/>
      <c r="B551" s="18"/>
      <c r="C551" s="8"/>
      <c r="D551" s="20" t="s">
        <v>39</v>
      </c>
      <c r="E551" s="9"/>
      <c r="F551" s="21">
        <f>SUM(F545:F550)</f>
        <v>150</v>
      </c>
      <c r="G551" s="21">
        <f t="shared" ref="G551" si="347">SUM(G545:G550)</f>
        <v>4.2</v>
      </c>
      <c r="H551" s="21">
        <f t="shared" ref="H551" si="348">SUM(H545:H550)</f>
        <v>3.8</v>
      </c>
      <c r="I551" s="21">
        <f t="shared" ref="I551" si="349">SUM(I545:I550)</f>
        <v>16.5</v>
      </c>
      <c r="J551" s="21">
        <f t="shared" ref="J551" si="350">SUM(J545:J550)</f>
        <v>117</v>
      </c>
      <c r="K551" s="27"/>
      <c r="L551" s="21">
        <f>SUM(L545:L550)</f>
        <v>10</v>
      </c>
    </row>
    <row r="552" spans="1:12" ht="15.75" customHeight="1" x14ac:dyDescent="0.2">
      <c r="A552" s="31">
        <f>A511</f>
        <v>2</v>
      </c>
      <c r="B552" s="32">
        <f>B511</f>
        <v>6</v>
      </c>
      <c r="C552" s="68" t="s">
        <v>4</v>
      </c>
      <c r="D552" s="69"/>
      <c r="E552" s="33"/>
      <c r="F552" s="34">
        <f>F518+F522+F532+F537+F544+F551</f>
        <v>2408</v>
      </c>
      <c r="G552" s="34">
        <f t="shared" ref="G552" si="351">G518+G522+G532+G537+G544+G551</f>
        <v>73.570000000000007</v>
      </c>
      <c r="H552" s="34">
        <f t="shared" ref="H552" si="352">H518+H522+H532+H537+H544+H551</f>
        <v>76.099999999999994</v>
      </c>
      <c r="I552" s="34">
        <f t="shared" ref="I552" si="353">I518+I522+I532+I537+I544+I551</f>
        <v>352.57</v>
      </c>
      <c r="J552" s="34">
        <f t="shared" ref="J552" si="354">J518+J522+J532+J537+J544+J551</f>
        <v>2420</v>
      </c>
      <c r="K552" s="35"/>
      <c r="L552" s="34">
        <f t="shared" ref="L552" si="355">L518+L522+L532+L537+L544+L551</f>
        <v>160.41999999999999</v>
      </c>
    </row>
    <row r="553" spans="1:12" ht="15" x14ac:dyDescent="0.25">
      <c r="A553" s="22">
        <v>2</v>
      </c>
      <c r="B553" s="23">
        <v>7</v>
      </c>
      <c r="C553" s="24" t="s">
        <v>20</v>
      </c>
      <c r="D553" s="5" t="s">
        <v>21</v>
      </c>
      <c r="E553" s="62" t="s">
        <v>95</v>
      </c>
      <c r="F553" s="48">
        <v>205</v>
      </c>
      <c r="G553" s="48">
        <v>10.5</v>
      </c>
      <c r="H553" s="48">
        <v>23.8</v>
      </c>
      <c r="I553" s="48">
        <v>41.25</v>
      </c>
      <c r="J553" s="48">
        <v>246</v>
      </c>
      <c r="K553" s="49">
        <v>120</v>
      </c>
      <c r="L553" s="48">
        <v>7.78</v>
      </c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61" t="s">
        <v>81</v>
      </c>
      <c r="F555" s="51">
        <v>207</v>
      </c>
      <c r="G555" s="51">
        <v>0.3</v>
      </c>
      <c r="H555" s="51">
        <v>0</v>
      </c>
      <c r="I555" s="51">
        <v>15.2</v>
      </c>
      <c r="J555" s="51">
        <v>60</v>
      </c>
      <c r="K555" s="52">
        <v>377</v>
      </c>
      <c r="L555" s="51">
        <v>4.2</v>
      </c>
    </row>
    <row r="556" spans="1:12" ht="15" x14ac:dyDescent="0.25">
      <c r="A556" s="25"/>
      <c r="B556" s="16"/>
      <c r="C556" s="11"/>
      <c r="D556" s="7" t="s">
        <v>23</v>
      </c>
      <c r="E556" s="61" t="s">
        <v>110</v>
      </c>
      <c r="F556" s="51">
        <v>55</v>
      </c>
      <c r="G556" s="51">
        <v>35</v>
      </c>
      <c r="H556" s="51">
        <v>6.88</v>
      </c>
      <c r="I556" s="51">
        <v>15</v>
      </c>
      <c r="J556" s="51">
        <v>111.7</v>
      </c>
      <c r="K556" s="52">
        <v>2</v>
      </c>
      <c r="L556" s="51">
        <v>9.1199999999999992</v>
      </c>
    </row>
    <row r="557" spans="1:12" ht="15" x14ac:dyDescent="0.25">
      <c r="A557" s="25"/>
      <c r="B557" s="16"/>
      <c r="C557" s="11"/>
      <c r="D557" s="7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39</v>
      </c>
      <c r="E560" s="9"/>
      <c r="F560" s="21">
        <f>SUM(F553:F559)</f>
        <v>467</v>
      </c>
      <c r="G560" s="21">
        <f t="shared" ref="G560" si="356">SUM(G553:G559)</f>
        <v>45.8</v>
      </c>
      <c r="H560" s="21">
        <f t="shared" ref="H560" si="357">SUM(H553:H559)</f>
        <v>30.68</v>
      </c>
      <c r="I560" s="21">
        <f t="shared" ref="I560" si="358">SUM(I553:I559)</f>
        <v>71.45</v>
      </c>
      <c r="J560" s="21">
        <f t="shared" ref="J560" si="359">SUM(J553:J559)</f>
        <v>417.7</v>
      </c>
      <c r="K560" s="27"/>
      <c r="L560" s="21">
        <f>SUM(L553:L559)</f>
        <v>21.1</v>
      </c>
    </row>
    <row r="561" spans="1:12" ht="15" x14ac:dyDescent="0.25">
      <c r="A561" s="28">
        <f>A553</f>
        <v>2</v>
      </c>
      <c r="B561" s="14">
        <f>B553</f>
        <v>7</v>
      </c>
      <c r="C561" s="10" t="s">
        <v>25</v>
      </c>
      <c r="D561" s="12" t="s">
        <v>35</v>
      </c>
      <c r="E561" s="61" t="s">
        <v>146</v>
      </c>
      <c r="F561" s="51">
        <v>50</v>
      </c>
      <c r="G561" s="51">
        <v>4.5999999999999996</v>
      </c>
      <c r="H561" s="51">
        <v>7.45</v>
      </c>
      <c r="I561" s="51">
        <v>0.85</v>
      </c>
      <c r="J561" s="51">
        <v>89</v>
      </c>
      <c r="K561" s="52">
        <v>210</v>
      </c>
      <c r="L561" s="51">
        <v>8.58</v>
      </c>
    </row>
    <row r="562" spans="1:12" ht="15" x14ac:dyDescent="0.25">
      <c r="A562" s="25"/>
      <c r="B562" s="16"/>
      <c r="C562" s="11"/>
      <c r="D562" s="12" t="s">
        <v>31</v>
      </c>
      <c r="E562" s="61" t="s">
        <v>105</v>
      </c>
      <c r="F562" s="51">
        <v>200</v>
      </c>
      <c r="G562" s="51">
        <v>1</v>
      </c>
      <c r="H562" s="51">
        <v>0</v>
      </c>
      <c r="I562" s="51">
        <v>21.2</v>
      </c>
      <c r="J562" s="51">
        <v>88</v>
      </c>
      <c r="K562" s="52">
        <v>389</v>
      </c>
      <c r="L562" s="51">
        <v>17.62</v>
      </c>
    </row>
    <row r="563" spans="1:12" ht="15" x14ac:dyDescent="0.25">
      <c r="A563" s="25"/>
      <c r="B563" s="16"/>
      <c r="C563" s="11"/>
      <c r="D563" s="67" t="s">
        <v>23</v>
      </c>
      <c r="E563" s="61" t="s">
        <v>53</v>
      </c>
      <c r="F563" s="51">
        <v>20</v>
      </c>
      <c r="G563" s="51">
        <v>1.6</v>
      </c>
      <c r="H563" s="51">
        <v>0.2</v>
      </c>
      <c r="I563" s="51">
        <v>10.4</v>
      </c>
      <c r="J563" s="51">
        <v>47.76</v>
      </c>
      <c r="K563" s="52"/>
      <c r="L563" s="51">
        <v>1.4</v>
      </c>
    </row>
    <row r="564" spans="1:12" ht="15" x14ac:dyDescent="0.25">
      <c r="A564" s="26"/>
      <c r="B564" s="18"/>
      <c r="C564" s="8"/>
      <c r="D564" s="19" t="s">
        <v>39</v>
      </c>
      <c r="E564" s="9"/>
      <c r="F564" s="21">
        <f>SUM(F561:F563)</f>
        <v>270</v>
      </c>
      <c r="G564" s="21">
        <f t="shared" ref="G564" si="360">SUM(G561:G563)</f>
        <v>7.1999999999999993</v>
      </c>
      <c r="H564" s="21">
        <f t="shared" ref="H564" si="361">SUM(H561:H563)</f>
        <v>7.65</v>
      </c>
      <c r="I564" s="21">
        <f t="shared" ref="I564" si="362">SUM(I561:I563)</f>
        <v>32.450000000000003</v>
      </c>
      <c r="J564" s="21">
        <f t="shared" ref="J564" si="363">SUM(J561:J563)</f>
        <v>224.76</v>
      </c>
      <c r="K564" s="27"/>
      <c r="L564" s="21">
        <f>SUM(L561:L563)</f>
        <v>27.6</v>
      </c>
    </row>
    <row r="565" spans="1:12" ht="15" x14ac:dyDescent="0.25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61" t="s">
        <v>86</v>
      </c>
      <c r="F565" s="51">
        <v>225</v>
      </c>
      <c r="G565" s="51">
        <v>5.2</v>
      </c>
      <c r="H565" s="51">
        <v>6.3</v>
      </c>
      <c r="I565" s="51">
        <v>20</v>
      </c>
      <c r="J565" s="51">
        <v>169.8</v>
      </c>
      <c r="K565" s="52">
        <v>87</v>
      </c>
      <c r="L565" s="51">
        <v>19.010000000000002</v>
      </c>
    </row>
    <row r="566" spans="1:12" ht="15" x14ac:dyDescent="0.25">
      <c r="A566" s="25"/>
      <c r="B566" s="16"/>
      <c r="C566" s="11"/>
      <c r="D566" s="7" t="s">
        <v>28</v>
      </c>
      <c r="E566" s="61" t="s">
        <v>152</v>
      </c>
      <c r="F566" s="51">
        <v>150</v>
      </c>
      <c r="G566" s="51">
        <v>13.7</v>
      </c>
      <c r="H566" s="51">
        <v>20.04</v>
      </c>
      <c r="I566" s="51">
        <v>21</v>
      </c>
      <c r="J566" s="51">
        <v>364</v>
      </c>
      <c r="K566" s="52">
        <v>265</v>
      </c>
      <c r="L566" s="51">
        <v>51.45</v>
      </c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61" t="s">
        <v>76</v>
      </c>
      <c r="F569" s="51">
        <v>200</v>
      </c>
      <c r="G569" s="51">
        <v>1</v>
      </c>
      <c r="H569" s="51">
        <v>0</v>
      </c>
      <c r="I569" s="51">
        <v>21.2</v>
      </c>
      <c r="J569" s="51">
        <v>88</v>
      </c>
      <c r="K569" s="52">
        <v>389</v>
      </c>
      <c r="L569" s="51">
        <v>17.62</v>
      </c>
    </row>
    <row r="570" spans="1:12" ht="15" x14ac:dyDescent="0.25">
      <c r="A570" s="25"/>
      <c r="B570" s="16"/>
      <c r="C570" s="11"/>
      <c r="D570" s="7" t="s">
        <v>32</v>
      </c>
      <c r="E570" s="61" t="s">
        <v>53</v>
      </c>
      <c r="F570" s="51">
        <v>40</v>
      </c>
      <c r="G570" s="51">
        <v>2</v>
      </c>
      <c r="H570" s="51">
        <v>0.31</v>
      </c>
      <c r="I570" s="51">
        <v>30</v>
      </c>
      <c r="J570" s="51">
        <v>100.4</v>
      </c>
      <c r="K570" s="52"/>
      <c r="L570" s="51">
        <v>2.8</v>
      </c>
    </row>
    <row r="571" spans="1:12" ht="15" x14ac:dyDescent="0.25">
      <c r="A571" s="25"/>
      <c r="B571" s="16"/>
      <c r="C571" s="11"/>
      <c r="D571" s="7" t="s">
        <v>33</v>
      </c>
      <c r="E571" s="61" t="s">
        <v>58</v>
      </c>
      <c r="F571" s="51">
        <v>40</v>
      </c>
      <c r="G571" s="51">
        <v>1.76</v>
      </c>
      <c r="H571" s="51">
        <v>0.25</v>
      </c>
      <c r="I571" s="51">
        <v>9.8000000000000007</v>
      </c>
      <c r="J571" s="51">
        <v>71</v>
      </c>
      <c r="K571" s="52"/>
      <c r="L571" s="51">
        <v>2.08</v>
      </c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39</v>
      </c>
      <c r="E574" s="9"/>
      <c r="F574" s="21">
        <f>SUM(F565:F573)</f>
        <v>655</v>
      </c>
      <c r="G574" s="21">
        <f t="shared" ref="G574" si="364">SUM(G565:G573)</f>
        <v>23.66</v>
      </c>
      <c r="H574" s="21">
        <f t="shared" ref="H574" si="365">SUM(H565:H573)</f>
        <v>26.9</v>
      </c>
      <c r="I574" s="21">
        <f t="shared" ref="I574" si="366">SUM(I565:I573)</f>
        <v>102</v>
      </c>
      <c r="J574" s="21">
        <f t="shared" ref="J574" si="367">SUM(J565:J573)</f>
        <v>793.19999999999993</v>
      </c>
      <c r="K574" s="27"/>
      <c r="L574" s="21">
        <f>SUM(L565:L573)</f>
        <v>92.960000000000008</v>
      </c>
    </row>
    <row r="575" spans="1:12" ht="15" x14ac:dyDescent="0.25">
      <c r="A575" s="28">
        <f>A553</f>
        <v>2</v>
      </c>
      <c r="B575" s="14">
        <f>B553</f>
        <v>7</v>
      </c>
      <c r="C575" s="10" t="s">
        <v>34</v>
      </c>
      <c r="D575" s="12" t="s">
        <v>35</v>
      </c>
      <c r="E575" s="61" t="s">
        <v>122</v>
      </c>
      <c r="F575" s="51">
        <v>50</v>
      </c>
      <c r="G575" s="51">
        <v>3.7</v>
      </c>
      <c r="H575" s="51">
        <v>7.9</v>
      </c>
      <c r="I575" s="51">
        <v>29.8</v>
      </c>
      <c r="J575" s="51">
        <v>281</v>
      </c>
      <c r="K575" s="52"/>
      <c r="L575" s="51">
        <v>8.15</v>
      </c>
    </row>
    <row r="576" spans="1:12" ht="15" x14ac:dyDescent="0.25">
      <c r="A576" s="25"/>
      <c r="B576" s="16"/>
      <c r="C576" s="11"/>
      <c r="D576" s="12" t="s">
        <v>31</v>
      </c>
      <c r="E576" s="59" t="s">
        <v>68</v>
      </c>
      <c r="F576" s="51">
        <v>200</v>
      </c>
      <c r="G576" s="51">
        <v>5.6</v>
      </c>
      <c r="H576" s="51">
        <v>6.4</v>
      </c>
      <c r="I576" s="51">
        <v>9.4</v>
      </c>
      <c r="J576" s="51">
        <v>116</v>
      </c>
      <c r="K576" s="52">
        <v>385</v>
      </c>
      <c r="L576" s="51">
        <v>13.65</v>
      </c>
    </row>
    <row r="577" spans="1:12" ht="15" x14ac:dyDescent="0.25">
      <c r="A577" s="25"/>
      <c r="B577" s="16"/>
      <c r="C577" s="11"/>
      <c r="D577" s="7"/>
      <c r="E577" s="61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6"/>
      <c r="B579" s="18"/>
      <c r="C579" s="8"/>
      <c r="D579" s="19" t="s">
        <v>39</v>
      </c>
      <c r="E579" s="9"/>
      <c r="F579" s="21">
        <f>SUM(F575:F578)</f>
        <v>250</v>
      </c>
      <c r="G579" s="21">
        <f t="shared" ref="G579" si="368">SUM(G575:G578)</f>
        <v>9.3000000000000007</v>
      </c>
      <c r="H579" s="21">
        <f t="shared" ref="H579" si="369">SUM(H575:H578)</f>
        <v>14.3</v>
      </c>
      <c r="I579" s="21">
        <f t="shared" ref="I579" si="370">SUM(I575:I578)</f>
        <v>39.200000000000003</v>
      </c>
      <c r="J579" s="21">
        <f t="shared" ref="J579" si="371">SUM(J575:J578)</f>
        <v>397</v>
      </c>
      <c r="K579" s="27"/>
      <c r="L579" s="21">
        <f>SUM(L575:L578)</f>
        <v>21.8</v>
      </c>
    </row>
    <row r="580" spans="1:12" ht="15" x14ac:dyDescent="0.25">
      <c r="A580" s="28">
        <f>A553</f>
        <v>2</v>
      </c>
      <c r="B580" s="14">
        <f>B553</f>
        <v>7</v>
      </c>
      <c r="C580" s="10" t="s">
        <v>36</v>
      </c>
      <c r="D580" s="7" t="s">
        <v>21</v>
      </c>
      <c r="E580" s="61" t="s">
        <v>153</v>
      </c>
      <c r="F580" s="51">
        <v>90</v>
      </c>
      <c r="G580" s="51">
        <v>7.8</v>
      </c>
      <c r="H580" s="51">
        <v>9.9</v>
      </c>
      <c r="I580" s="51">
        <v>4.7</v>
      </c>
      <c r="J580" s="51">
        <v>139</v>
      </c>
      <c r="K580" s="52">
        <v>235</v>
      </c>
      <c r="L580" s="51">
        <v>23.47</v>
      </c>
    </row>
    <row r="581" spans="1:12" ht="15" x14ac:dyDescent="0.25">
      <c r="A581" s="25"/>
      <c r="B581" s="16"/>
      <c r="C581" s="11"/>
      <c r="D581" s="7" t="s">
        <v>30</v>
      </c>
      <c r="E581" s="61" t="s">
        <v>73</v>
      </c>
      <c r="F581" s="51">
        <v>180</v>
      </c>
      <c r="G581" s="51">
        <v>3.1</v>
      </c>
      <c r="H581" s="51">
        <v>4.3</v>
      </c>
      <c r="I581" s="51">
        <v>20</v>
      </c>
      <c r="J581" s="51">
        <v>131</v>
      </c>
      <c r="K581" s="52">
        <v>128</v>
      </c>
      <c r="L581" s="51">
        <v>8.5399999999999991</v>
      </c>
    </row>
    <row r="582" spans="1:12" ht="15" x14ac:dyDescent="0.25">
      <c r="A582" s="25"/>
      <c r="B582" s="16"/>
      <c r="C582" s="11"/>
      <c r="D582" s="7" t="s">
        <v>31</v>
      </c>
      <c r="E582" s="61" t="s">
        <v>91</v>
      </c>
      <c r="F582" s="51">
        <v>200</v>
      </c>
      <c r="G582" s="51">
        <v>0.04</v>
      </c>
      <c r="H582" s="51">
        <v>0</v>
      </c>
      <c r="I582" s="51">
        <v>24.8</v>
      </c>
      <c r="J582" s="51">
        <v>94.2</v>
      </c>
      <c r="K582" s="52">
        <v>348</v>
      </c>
      <c r="L582" s="51">
        <v>5.41</v>
      </c>
    </row>
    <row r="583" spans="1:12" ht="15" x14ac:dyDescent="0.25">
      <c r="A583" s="25"/>
      <c r="B583" s="16"/>
      <c r="C583" s="11"/>
      <c r="D583" s="7" t="s">
        <v>23</v>
      </c>
      <c r="E583" s="61" t="s">
        <v>53</v>
      </c>
      <c r="F583" s="51">
        <v>50</v>
      </c>
      <c r="G583" s="51">
        <v>4</v>
      </c>
      <c r="H583" s="51">
        <v>0.5</v>
      </c>
      <c r="I583" s="51">
        <v>26.1</v>
      </c>
      <c r="J583" s="51">
        <v>119.5</v>
      </c>
      <c r="K583" s="52"/>
      <c r="L583" s="51">
        <v>3.5</v>
      </c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6"/>
      <c r="B586" s="18"/>
      <c r="C586" s="8"/>
      <c r="D586" s="19" t="s">
        <v>39</v>
      </c>
      <c r="E586" s="9"/>
      <c r="F586" s="21">
        <f>SUM(F580:F585)</f>
        <v>520</v>
      </c>
      <c r="G586" s="21">
        <f t="shared" ref="G586" si="372">SUM(G580:G585)</f>
        <v>14.94</v>
      </c>
      <c r="H586" s="21">
        <f t="shared" ref="H586" si="373">SUM(H580:H585)</f>
        <v>14.7</v>
      </c>
      <c r="I586" s="21">
        <f t="shared" ref="I586" si="374">SUM(I580:I585)</f>
        <v>75.599999999999994</v>
      </c>
      <c r="J586" s="21">
        <f t="shared" ref="J586" si="375">SUM(J580:J585)</f>
        <v>483.7</v>
      </c>
      <c r="K586" s="27"/>
      <c r="L586" s="21">
        <f>SUM(L580:L585)</f>
        <v>40.92</v>
      </c>
    </row>
    <row r="587" spans="1:12" ht="15" x14ac:dyDescent="0.25">
      <c r="A587" s="28">
        <f>A553</f>
        <v>2</v>
      </c>
      <c r="B587" s="14">
        <f>B553</f>
        <v>7</v>
      </c>
      <c r="C587" s="10" t="s">
        <v>37</v>
      </c>
      <c r="D587" s="12" t="s">
        <v>38</v>
      </c>
      <c r="E587" s="61" t="s">
        <v>79</v>
      </c>
      <c r="F587" s="51">
        <v>150</v>
      </c>
      <c r="G587" s="51">
        <v>4.5</v>
      </c>
      <c r="H587" s="51">
        <v>3.8</v>
      </c>
      <c r="I587" s="51">
        <v>16.5</v>
      </c>
      <c r="J587" s="51">
        <v>118.5</v>
      </c>
      <c r="K587" s="52"/>
      <c r="L587" s="51">
        <v>10</v>
      </c>
    </row>
    <row r="588" spans="1:12" ht="15" x14ac:dyDescent="0.25">
      <c r="A588" s="25"/>
      <c r="B588" s="16"/>
      <c r="C588" s="11"/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6"/>
      <c r="B593" s="18"/>
      <c r="C593" s="8"/>
      <c r="D593" s="20" t="s">
        <v>39</v>
      </c>
      <c r="E593" s="9"/>
      <c r="F593" s="21">
        <f>SUM(F587:F592)</f>
        <v>150</v>
      </c>
      <c r="G593" s="21">
        <f t="shared" ref="G593" si="376">SUM(G587:G592)</f>
        <v>4.5</v>
      </c>
      <c r="H593" s="21">
        <f t="shared" ref="H593" si="377">SUM(H587:H592)</f>
        <v>3.8</v>
      </c>
      <c r="I593" s="21">
        <f t="shared" ref="I593" si="378">SUM(I587:I592)</f>
        <v>16.5</v>
      </c>
      <c r="J593" s="21">
        <f t="shared" ref="J593" si="379">SUM(J587:J592)</f>
        <v>118.5</v>
      </c>
      <c r="K593" s="27"/>
      <c r="L593" s="21">
        <f>SUM(L587:L592)</f>
        <v>10</v>
      </c>
    </row>
    <row r="594" spans="1:12" ht="15" x14ac:dyDescent="0.2">
      <c r="A594" s="37">
        <f>A553</f>
        <v>2</v>
      </c>
      <c r="B594" s="38">
        <f>B553</f>
        <v>7</v>
      </c>
      <c r="C594" s="73" t="s">
        <v>4</v>
      </c>
      <c r="D594" s="74"/>
      <c r="E594" s="39"/>
      <c r="F594" s="40">
        <f>F560+F564+F574+F579+F586+F593</f>
        <v>2312</v>
      </c>
      <c r="G594" s="40">
        <f t="shared" ref="G594" si="380">G560+G564+G574+G579+G586+G593</f>
        <v>105.39999999999999</v>
      </c>
      <c r="H594" s="40">
        <f t="shared" ref="H594" si="381">H560+H564+H574+H579+H586+H593</f>
        <v>98.029999999999987</v>
      </c>
      <c r="I594" s="40">
        <f t="shared" ref="I594" si="382">I560+I564+I574+I579+I586+I593</f>
        <v>337.20000000000005</v>
      </c>
      <c r="J594" s="40">
        <f t="shared" ref="J594" si="383">J560+J564+J574+J579+J586+J593</f>
        <v>2434.8599999999997</v>
      </c>
      <c r="K594" s="41"/>
      <c r="L594" s="34">
        <f>L560+L564+L574+L579+L586+L593</f>
        <v>214.38000000000005</v>
      </c>
    </row>
    <row r="595" spans="1:12" x14ac:dyDescent="0.2">
      <c r="A595" s="29"/>
      <c r="B595" s="30"/>
      <c r="C595" s="75" t="s">
        <v>5</v>
      </c>
      <c r="D595" s="75"/>
      <c r="E595" s="75"/>
      <c r="F595" s="42">
        <f>(F48+F90+F132+F174+F216+F258+F300+F342+F384+F426+F468+F510+F552+F594)/(IF(F48=0,0,1)+IF(F90=0,0,1)+IF(F132=0,0,1)+IF(F174=0,0,1)+IF(F216=0,0,1)+IF(F258=0,0,1)+IF(F300=0,0,1)+IF(F342=0,0,1)+IF(F384=0,0,1)+IF(F426=0,0,1)+IF(F468=0,0,1)+IF(F510=0,0,1)+IF(F552=0,0,1)+IF(F594=0,0,1))</f>
        <v>2370.5714285714284</v>
      </c>
      <c r="G595" s="42">
        <f t="shared" ref="G595:L595" si="384">(G48+G90+G132+G174+G216+G258+G300+G342+G384+G426+G468+G510+G552+G594)/(IF(G48=0,0,1)+IF(G90=0,0,1)+IF(G132=0,0,1)+IF(G174=0,0,1)+IF(G216=0,0,1)+IF(G258=0,0,1)+IF(G300=0,0,1)+IF(G342=0,0,1)+IF(G384=0,0,1)+IF(G426=0,0,1)+IF(G468=0,0,1)+IF(G510=0,0,1)+IF(G552=0,0,1)+IF(G594=0,0,1))</f>
        <v>78.694285714285726</v>
      </c>
      <c r="H595" s="42">
        <f t="shared" si="384"/>
        <v>76.790714285714287</v>
      </c>
      <c r="I595" s="42">
        <f t="shared" si="384"/>
        <v>410.75142857142856</v>
      </c>
      <c r="J595" s="42">
        <f t="shared" si="384"/>
        <v>2447.9114285714281</v>
      </c>
      <c r="K595" s="42"/>
      <c r="L595" s="42">
        <f t="shared" si="384"/>
        <v>200.85142857142858</v>
      </c>
    </row>
  </sheetData>
  <mergeCells count="18">
    <mergeCell ref="C594:D594"/>
    <mergeCell ref="C595:E595"/>
    <mergeCell ref="C342:D342"/>
    <mergeCell ref="C384:D384"/>
    <mergeCell ref="C426:D426"/>
    <mergeCell ref="C468:D468"/>
    <mergeCell ref="C510:D510"/>
    <mergeCell ref="C552:D552"/>
    <mergeCell ref="C300:D300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2023-10-13T13:26:31Z</cp:lastPrinted>
  <dcterms:created xsi:type="dcterms:W3CDTF">2022-05-16T14:23:56Z</dcterms:created>
  <dcterms:modified xsi:type="dcterms:W3CDTF">2024-02-08T07:12:45Z</dcterms:modified>
</cp:coreProperties>
</file>