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19440" windowHeight="972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5" i="1"/>
  <c r="I155"/>
  <c r="I166" s="1"/>
  <c r="H155"/>
  <c r="G155"/>
  <c r="F155"/>
  <c r="L155"/>
  <c r="B184"/>
  <c r="A184"/>
  <c r="L183"/>
  <c r="J183"/>
  <c r="I183"/>
  <c r="H183"/>
  <c r="G183"/>
  <c r="F183"/>
  <c r="B174"/>
  <c r="A174"/>
  <c r="L173"/>
  <c r="L184" s="1"/>
  <c r="J173"/>
  <c r="J184" s="1"/>
  <c r="I173"/>
  <c r="I184" s="1"/>
  <c r="H173"/>
  <c r="H184" s="1"/>
  <c r="G173"/>
  <c r="G184" s="1"/>
  <c r="F173"/>
  <c r="F184" s="1"/>
  <c r="B166"/>
  <c r="A166"/>
  <c r="L165"/>
  <c r="J165"/>
  <c r="J166" s="1"/>
  <c r="I165"/>
  <c r="H165"/>
  <c r="H166" s="1"/>
  <c r="G165"/>
  <c r="F165"/>
  <c r="B156"/>
  <c r="A156"/>
  <c r="B147"/>
  <c r="A147"/>
  <c r="L146"/>
  <c r="J146"/>
  <c r="I146"/>
  <c r="H146"/>
  <c r="G146"/>
  <c r="F146"/>
  <c r="B137"/>
  <c r="A137"/>
  <c r="L136"/>
  <c r="L147" s="1"/>
  <c r="J136"/>
  <c r="J147" s="1"/>
  <c r="I136"/>
  <c r="I147" s="1"/>
  <c r="H136"/>
  <c r="H147" s="1"/>
  <c r="G136"/>
  <c r="G147" s="1"/>
  <c r="F136"/>
  <c r="F147" s="1"/>
  <c r="B129"/>
  <c r="A129"/>
  <c r="L128"/>
  <c r="J128"/>
  <c r="I128"/>
  <c r="H128"/>
  <c r="G128"/>
  <c r="F128"/>
  <c r="B119"/>
  <c r="A119"/>
  <c r="L118"/>
  <c r="L129" s="1"/>
  <c r="J118"/>
  <c r="J129" s="1"/>
  <c r="I118"/>
  <c r="I129" s="1"/>
  <c r="H118"/>
  <c r="H129" s="1"/>
  <c r="G118"/>
  <c r="G129" s="1"/>
  <c r="F118"/>
  <c r="F129" s="1"/>
  <c r="B110"/>
  <c r="A110"/>
  <c r="L109"/>
  <c r="J109"/>
  <c r="I109"/>
  <c r="H109"/>
  <c r="G109"/>
  <c r="F109"/>
  <c r="B100"/>
  <c r="A100"/>
  <c r="L99"/>
  <c r="L110" s="1"/>
  <c r="J99"/>
  <c r="J110" s="1"/>
  <c r="I99"/>
  <c r="H99"/>
  <c r="H110" s="1"/>
  <c r="G99"/>
  <c r="G110" s="1"/>
  <c r="F99"/>
  <c r="F110" s="1"/>
  <c r="B93"/>
  <c r="A93"/>
  <c r="L92"/>
  <c r="J92"/>
  <c r="I92"/>
  <c r="H92"/>
  <c r="G92"/>
  <c r="F92"/>
  <c r="B83"/>
  <c r="A83"/>
  <c r="L82"/>
  <c r="L93" s="1"/>
  <c r="J82"/>
  <c r="J93" s="1"/>
  <c r="I82"/>
  <c r="H82"/>
  <c r="H93" s="1"/>
  <c r="G82"/>
  <c r="G93" s="1"/>
  <c r="F82"/>
  <c r="F93" s="1"/>
  <c r="B75"/>
  <c r="A75"/>
  <c r="L74"/>
  <c r="J74"/>
  <c r="I74"/>
  <c r="H74"/>
  <c r="G74"/>
  <c r="F74"/>
  <c r="B65"/>
  <c r="A65"/>
  <c r="L64"/>
  <c r="L75" s="1"/>
  <c r="J64"/>
  <c r="J75" s="1"/>
  <c r="I64"/>
  <c r="I75" s="1"/>
  <c r="H64"/>
  <c r="H75" s="1"/>
  <c r="G64"/>
  <c r="G75" s="1"/>
  <c r="F64"/>
  <c r="F75" s="1"/>
  <c r="B57"/>
  <c r="A57"/>
  <c r="L56"/>
  <c r="J56"/>
  <c r="I56"/>
  <c r="H56"/>
  <c r="G56"/>
  <c r="F56"/>
  <c r="B47"/>
  <c r="A47"/>
  <c r="L46"/>
  <c r="L57" s="1"/>
  <c r="J46"/>
  <c r="J57" s="1"/>
  <c r="I46"/>
  <c r="I57" s="1"/>
  <c r="H46"/>
  <c r="H57" s="1"/>
  <c r="G46"/>
  <c r="G57" s="1"/>
  <c r="F46"/>
  <c r="F57" s="1"/>
  <c r="B40"/>
  <c r="A40"/>
  <c r="L39"/>
  <c r="J39"/>
  <c r="I39"/>
  <c r="H39"/>
  <c r="G39"/>
  <c r="F39"/>
  <c r="B30"/>
  <c r="A30"/>
  <c r="L29"/>
  <c r="L40" s="1"/>
  <c r="J29"/>
  <c r="J40" s="1"/>
  <c r="I29"/>
  <c r="I40" s="1"/>
  <c r="H29"/>
  <c r="H40" s="1"/>
  <c r="G29"/>
  <c r="G40" s="1"/>
  <c r="F29"/>
  <c r="F40" s="1"/>
  <c r="B22"/>
  <c r="A22"/>
  <c r="L21"/>
  <c r="J21"/>
  <c r="I21"/>
  <c r="H21"/>
  <c r="G21"/>
  <c r="F21"/>
  <c r="B12"/>
  <c r="A12"/>
  <c r="L11"/>
  <c r="L22" s="1"/>
  <c r="J11"/>
  <c r="J22" s="1"/>
  <c r="I11"/>
  <c r="I22" s="1"/>
  <c r="H11"/>
  <c r="H22" s="1"/>
  <c r="G11"/>
  <c r="G22" s="1"/>
  <c r="F11"/>
  <c r="F22" s="1"/>
  <c r="L166" l="1"/>
  <c r="G166"/>
  <c r="F166"/>
  <c r="F185" s="1"/>
  <c r="I110"/>
  <c r="I93"/>
  <c r="L185"/>
  <c r="J185"/>
  <c r="H185"/>
  <c r="G185"/>
  <c r="I185" l="1"/>
</calcChain>
</file>

<file path=xl/sharedStrings.xml><?xml version="1.0" encoding="utf-8"?>
<sst xmlns="http://schemas.openxmlformats.org/spreadsheetml/2006/main" count="477" uniqueCount="73">
  <si>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</si>
  <si>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</si>
  <si>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</si>
  <si>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</si>
  <si>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</si>
  <si>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</si>
  <si>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</si>
  <si>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</si>
  <si>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</si>
  <si>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</si>
  <si>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</si>
  <si>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</si>
  <si>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</si>
  <si>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</si>
  <si>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</si>
  <si>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</si>
  <si>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</si>
  <si>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</si>
  <si>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</si>
  <si>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</si>
  <si>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</si>
  <si>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</si>
  <si>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</si>
  <si>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</si>
  <si>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</si>
  <si>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</si>
  <si>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</si>
  <si>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</si>
  <si>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</si>
  <si>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</si>
  <si>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</si>
  <si>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</si>
  <si>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</si>
  <si>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</si>
  <si>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</si>
  <si>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</si>
  <si>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</si>
  <si>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</si>
  <si>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батон</t>
  </si>
  <si>
    <t>плов из отварной птицы</t>
  </si>
  <si>
    <t xml:space="preserve">МБОУ Молодьковская СОШ </t>
  </si>
  <si>
    <t>Е.Н.Качуро</t>
  </si>
  <si>
    <t xml:space="preserve"> </t>
  </si>
  <si>
    <t>котлета припущенная с томатным соусом, макаронные изделия отварные 90/40/170</t>
  </si>
  <si>
    <t>чай с сахаром 200/15</t>
  </si>
  <si>
    <t>хлеб ржано-пшеничный</t>
  </si>
  <si>
    <t>салат из свеклы отварной</t>
  </si>
  <si>
    <t>хлеб белый</t>
  </si>
  <si>
    <t>батон простой из муки пшен.1 сорта</t>
  </si>
  <si>
    <t>курица в соусе 100/170</t>
  </si>
  <si>
    <t>винегрет овощной</t>
  </si>
  <si>
    <t>каша "Дружба"</t>
  </si>
  <si>
    <t xml:space="preserve"> чай с сахаром 200/15</t>
  </si>
  <si>
    <t>сок фруктовый</t>
  </si>
  <si>
    <t>биточки приущенные с томатным соусом, каша гречн</t>
  </si>
  <si>
    <t>салат из белокачанной капусты с морковью</t>
  </si>
  <si>
    <t>курица в томатном соусе, каптофельное пюре 100/170</t>
  </si>
  <si>
    <t>салат из белокачанной капусты</t>
  </si>
  <si>
    <t>салат витаминный</t>
  </si>
  <si>
    <t>каша пшенная молочная жидкая</t>
  </si>
  <si>
    <t>батон простой с маслом сливочным 40/10</t>
  </si>
  <si>
    <t>фрукты</t>
  </si>
  <si>
    <t xml:space="preserve">яблоко </t>
  </si>
  <si>
    <t>сыр порционно</t>
  </si>
  <si>
    <t>биточки припущенные, макаронные изделия отварные 90/180</t>
  </si>
  <si>
    <t>батон простой со сливочным маслом 40/10</t>
  </si>
  <si>
    <t>рыба (филе) отварная с соусом, картофельное пюре 110/180</t>
  </si>
  <si>
    <t>батон простой со сливочным маслом и сыром 40/10/15</t>
  </si>
  <si>
    <t>котлета припущенная, каша гречневая рассыпчатая 90/180</t>
  </si>
  <si>
    <t>суп молочный с макаронными изделиями</t>
  </si>
  <si>
    <t>котлета припущенная , макаронные изделия отварные 90/180</t>
  </si>
  <si>
    <t>суп молочный с рисовой крупой</t>
  </si>
  <si>
    <t>суп молочный с гречневой крупой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</si>
</sst>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68"/>
  <sheetViews>
    <sheetView tabSelected="1" workbookViewId="0">
      <pane xSplit="4" ySplit="5" topLeftCell="E337" activePane="bottomRight" state="frozen"/>
      <selection pane="topRight" activeCell="E1" sqref="E1"/>
      <selection pane="bottomLeft" activeCell="A6" sqref="A6"/>
      <selection pane="bottomRight" activeCell="N358" sqref="N35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4" ht="15">
      <c r="A1" s="1" t="s">
        <v>7</v>
      </c>
      <c r="C1" s="56" t="s">
        <v>40</v>
      </c>
      <c r="D1" s="57"/>
      <c r="E1" s="57"/>
      <c r="F1" s="12" t="s">
        <v>16</v>
      </c>
      <c r="G1" s="2" t="s">
        <v>17</v>
      </c>
      <c r="H1" s="58" t="s">
        <v>37</v>
      </c>
      <c r="I1" s="58"/>
      <c r="J1" s="58"/>
      <c r="K1" s="58"/>
    </row>
    <row r="2" spans="1:14" ht="18">
      <c r="A2" s="35" t="s">
        <v>6</v>
      </c>
      <c r="C2" s="2"/>
      <c r="G2" s="2" t="s">
        <v>18</v>
      </c>
      <c r="H2" s="58" t="s">
        <v>41</v>
      </c>
      <c r="I2" s="58"/>
      <c r="J2" s="58"/>
      <c r="K2" s="58"/>
    </row>
    <row r="3" spans="1:14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4">
      <c r="C4" s="2"/>
      <c r="D4" s="4"/>
      <c r="H4" s="47" t="s">
        <v>34</v>
      </c>
      <c r="I4" s="47" t="s">
        <v>35</v>
      </c>
      <c r="J4" s="47" t="s">
        <v>36</v>
      </c>
    </row>
    <row r="5" spans="1:14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  <c r="N5" s="2" t="s">
        <v>42</v>
      </c>
    </row>
    <row r="6" spans="1:14" ht="25.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300</v>
      </c>
      <c r="G6" s="40">
        <v>15</v>
      </c>
      <c r="H6" s="40">
        <v>16</v>
      </c>
      <c r="I6" s="40">
        <v>31</v>
      </c>
      <c r="J6" s="40">
        <v>327</v>
      </c>
      <c r="K6" s="41">
        <v>213</v>
      </c>
      <c r="L6" s="40">
        <v>45</v>
      </c>
    </row>
    <row r="7" spans="1:14" ht="15">
      <c r="A7" s="23"/>
      <c r="B7" s="15"/>
      <c r="C7" s="11"/>
      <c r="D7" s="7" t="s">
        <v>22</v>
      </c>
      <c r="E7" s="42" t="s">
        <v>52</v>
      </c>
      <c r="F7" s="43">
        <v>215</v>
      </c>
      <c r="G7" s="43">
        <v>0</v>
      </c>
      <c r="H7" s="43">
        <v>0</v>
      </c>
      <c r="I7" s="43">
        <v>11</v>
      </c>
      <c r="J7" s="43">
        <v>45</v>
      </c>
      <c r="K7" s="44">
        <v>300</v>
      </c>
      <c r="L7" s="43">
        <v>3.38</v>
      </c>
    </row>
    <row r="8" spans="1:14" ht="15">
      <c r="A8" s="23"/>
      <c r="B8" s="15"/>
      <c r="C8" s="11"/>
      <c r="D8" s="7" t="s">
        <v>30</v>
      </c>
      <c r="E8" s="42" t="s">
        <v>45</v>
      </c>
      <c r="F8" s="43">
        <v>30</v>
      </c>
      <c r="G8" s="43">
        <v>2</v>
      </c>
      <c r="H8" s="43">
        <v>0</v>
      </c>
      <c r="I8" s="43">
        <v>15</v>
      </c>
      <c r="J8" s="43">
        <v>98</v>
      </c>
      <c r="K8" s="44"/>
      <c r="L8" s="43">
        <v>2.8</v>
      </c>
    </row>
    <row r="9" spans="1:14" ht="15">
      <c r="A9" s="23"/>
      <c r="B9" s="15"/>
      <c r="C9" s="11"/>
      <c r="D9" s="6" t="s">
        <v>47</v>
      </c>
      <c r="E9" s="42" t="s">
        <v>48</v>
      </c>
      <c r="F9" s="43">
        <v>40</v>
      </c>
      <c r="G9" s="43">
        <v>3</v>
      </c>
      <c r="H9" s="43">
        <v>0</v>
      </c>
      <c r="I9" s="43">
        <v>19</v>
      </c>
      <c r="J9" s="43">
        <v>98</v>
      </c>
      <c r="K9" s="44"/>
      <c r="L9" s="43">
        <v>4.2</v>
      </c>
    </row>
    <row r="10" spans="1:14" ht="15">
      <c r="A10" s="23"/>
      <c r="B10" s="15"/>
      <c r="C10" s="11"/>
      <c r="D10" s="6" t="s">
        <v>24</v>
      </c>
      <c r="E10" s="42" t="s">
        <v>46</v>
      </c>
      <c r="F10" s="43">
        <v>100</v>
      </c>
      <c r="G10" s="43">
        <v>1</v>
      </c>
      <c r="H10" s="43">
        <v>5</v>
      </c>
      <c r="I10" s="43">
        <v>9</v>
      </c>
      <c r="J10" s="43">
        <v>75</v>
      </c>
      <c r="K10" s="44"/>
      <c r="L10" s="43">
        <v>4</v>
      </c>
    </row>
    <row r="11" spans="1:14" ht="15">
      <c r="A11" s="24"/>
      <c r="B11" s="17"/>
      <c r="C11" s="8"/>
      <c r="D11" s="18" t="s">
        <v>31</v>
      </c>
      <c r="E11" s="9"/>
      <c r="F11" s="19">
        <f>SUM(F6:F10)</f>
        <v>685</v>
      </c>
      <c r="G11" s="19">
        <f t="shared" ref="G11:J11" si="0">SUM(G6:G10)</f>
        <v>21</v>
      </c>
      <c r="H11" s="19">
        <f t="shared" si="0"/>
        <v>21</v>
      </c>
      <c r="I11" s="19">
        <f t="shared" si="0"/>
        <v>85</v>
      </c>
      <c r="J11" s="19">
        <f t="shared" si="0"/>
        <v>643</v>
      </c>
      <c r="K11" s="25"/>
      <c r="L11" s="19">
        <f t="shared" ref="L11" si="1">SUM(L6:L10)</f>
        <v>59.38</v>
      </c>
    </row>
    <row r="12" spans="1:14" ht="15">
      <c r="A12" s="26">
        <f>A6</f>
        <v>1</v>
      </c>
      <c r="B12" s="13">
        <f>B6</f>
        <v>1</v>
      </c>
      <c r="C12" s="10" t="s">
        <v>23</v>
      </c>
      <c r="D12" s="7" t="s">
        <v>24</v>
      </c>
      <c r="E12" s="42"/>
      <c r="F12" s="43"/>
      <c r="G12" s="43"/>
      <c r="H12" s="43"/>
      <c r="I12" s="43"/>
      <c r="J12" s="43"/>
      <c r="K12" s="44"/>
      <c r="L12" s="43"/>
    </row>
    <row r="13" spans="1:14" ht="15">
      <c r="A13" s="23"/>
      <c r="B13" s="15"/>
      <c r="C13" s="11"/>
      <c r="D13" s="7" t="s">
        <v>25</v>
      </c>
      <c r="E13" s="42"/>
      <c r="F13" s="43"/>
      <c r="G13" s="43"/>
      <c r="H13" s="43"/>
      <c r="I13" s="43"/>
      <c r="J13" s="43"/>
      <c r="K13" s="44"/>
      <c r="L13" s="43"/>
    </row>
    <row r="14" spans="1:14" ht="15">
      <c r="A14" s="23"/>
      <c r="B14" s="15"/>
      <c r="C14" s="11"/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4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4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6"/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4"/>
      <c r="B21" s="17"/>
      <c r="C21" s="8"/>
      <c r="D21" s="18" t="s">
        <v>31</v>
      </c>
      <c r="E21" s="9"/>
      <c r="F21" s="19">
        <f>SUM(F12:F20)</f>
        <v>0</v>
      </c>
      <c r="G21" s="19">
        <f t="shared" ref="G21:J21" si="2">SUM(G12:G20)</f>
        <v>0</v>
      </c>
      <c r="H21" s="19">
        <f t="shared" si="2"/>
        <v>0</v>
      </c>
      <c r="I21" s="19">
        <f t="shared" si="2"/>
        <v>0</v>
      </c>
      <c r="J21" s="19">
        <f t="shared" si="2"/>
        <v>0</v>
      </c>
      <c r="K21" s="25"/>
      <c r="L21" s="19">
        <f t="shared" ref="L21" si="3">SUM(L12:L20)</f>
        <v>0</v>
      </c>
    </row>
    <row r="22" spans="1:12" ht="15">
      <c r="A22" s="29">
        <f>A6</f>
        <v>1</v>
      </c>
      <c r="B22" s="30">
        <f>B6</f>
        <v>1</v>
      </c>
      <c r="C22" s="54" t="s">
        <v>4</v>
      </c>
      <c r="D22" s="55"/>
      <c r="E22" s="31"/>
      <c r="F22" s="32">
        <f>F11+F21</f>
        <v>685</v>
      </c>
      <c r="G22" s="32">
        <f t="shared" ref="G22:J22" si="4">G11+G21</f>
        <v>21</v>
      </c>
      <c r="H22" s="32">
        <f t="shared" si="4"/>
        <v>21</v>
      </c>
      <c r="I22" s="32">
        <f t="shared" si="4"/>
        <v>85</v>
      </c>
      <c r="J22" s="32">
        <f t="shared" si="4"/>
        <v>643</v>
      </c>
      <c r="K22" s="32"/>
      <c r="L22" s="32">
        <f t="shared" ref="L22" si="5">L11+L21</f>
        <v>59.38</v>
      </c>
    </row>
    <row r="23" spans="1:12" ht="15">
      <c r="A23" s="14">
        <v>1</v>
      </c>
      <c r="B23" s="15">
        <v>2</v>
      </c>
      <c r="C23" s="22" t="s">
        <v>20</v>
      </c>
      <c r="D23" s="5" t="s">
        <v>21</v>
      </c>
      <c r="E23" s="39" t="s">
        <v>49</v>
      </c>
      <c r="F23" s="40">
        <v>270</v>
      </c>
      <c r="G23" s="40">
        <v>36</v>
      </c>
      <c r="H23" s="40">
        <v>45</v>
      </c>
      <c r="I23" s="40">
        <v>20</v>
      </c>
      <c r="J23" s="40">
        <v>640</v>
      </c>
      <c r="K23" s="41">
        <v>53</v>
      </c>
      <c r="L23" s="40">
        <v>45</v>
      </c>
    </row>
    <row r="24" spans="1:12" ht="15">
      <c r="A24" s="14"/>
      <c r="B24" s="15"/>
      <c r="C24" s="11"/>
      <c r="D24" s="7" t="s">
        <v>22</v>
      </c>
      <c r="E24" s="42" t="s">
        <v>44</v>
      </c>
      <c r="F24" s="43">
        <v>2105</v>
      </c>
      <c r="G24" s="43">
        <v>0</v>
      </c>
      <c r="H24" s="43">
        <v>0</v>
      </c>
      <c r="I24" s="43">
        <v>11</v>
      </c>
      <c r="J24" s="43">
        <v>45</v>
      </c>
      <c r="K24" s="44">
        <v>300</v>
      </c>
      <c r="L24" s="43">
        <v>3.38</v>
      </c>
    </row>
    <row r="25" spans="1:12" ht="15">
      <c r="A25" s="14"/>
      <c r="B25" s="15"/>
      <c r="C25" s="11"/>
      <c r="D25" s="7" t="s">
        <v>30</v>
      </c>
      <c r="E25" s="42" t="s">
        <v>45</v>
      </c>
      <c r="F25" s="43">
        <v>30</v>
      </c>
      <c r="G25" s="43">
        <v>2</v>
      </c>
      <c r="H25" s="43">
        <v>0</v>
      </c>
      <c r="I25" s="43">
        <v>0</v>
      </c>
      <c r="J25" s="43">
        <v>98</v>
      </c>
      <c r="K25" s="44"/>
      <c r="L25" s="43">
        <v>2.8</v>
      </c>
    </row>
    <row r="26" spans="1:12" ht="15">
      <c r="A26" s="14"/>
      <c r="B26" s="15"/>
      <c r="C26" s="11"/>
      <c r="D26" s="7" t="s">
        <v>47</v>
      </c>
      <c r="E26" s="42" t="s">
        <v>48</v>
      </c>
      <c r="F26" s="43">
        <v>40</v>
      </c>
      <c r="G26" s="43">
        <v>3</v>
      </c>
      <c r="H26" s="43">
        <v>0</v>
      </c>
      <c r="I26" s="43">
        <v>19</v>
      </c>
      <c r="J26" s="43">
        <v>98</v>
      </c>
      <c r="K26" s="44"/>
      <c r="L26" s="43">
        <v>4.2</v>
      </c>
    </row>
    <row r="27" spans="1:12" ht="15">
      <c r="A27" s="14"/>
      <c r="B27" s="15"/>
      <c r="C27" s="11"/>
      <c r="D27" s="6" t="s">
        <v>24</v>
      </c>
      <c r="E27" s="42" t="s">
        <v>50</v>
      </c>
      <c r="F27" s="43">
        <v>100</v>
      </c>
      <c r="G27" s="43">
        <v>1</v>
      </c>
      <c r="H27" s="43">
        <v>10</v>
      </c>
      <c r="I27" s="43">
        <v>8</v>
      </c>
      <c r="J27" s="43">
        <v>129</v>
      </c>
      <c r="K27" s="44"/>
      <c r="L27" s="43">
        <v>4</v>
      </c>
    </row>
    <row r="28" spans="1:12" ht="15">
      <c r="A28" s="14"/>
      <c r="B28" s="15"/>
      <c r="C28" s="11"/>
      <c r="D28" s="6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6"/>
      <c r="B29" s="17"/>
      <c r="C29" s="8"/>
      <c r="D29" s="18" t="s">
        <v>31</v>
      </c>
      <c r="E29" s="9"/>
      <c r="F29" s="19">
        <f>SUM(F23:F28)</f>
        <v>2545</v>
      </c>
      <c r="G29" s="19">
        <f t="shared" ref="G29" si="6">SUM(G23:G28)</f>
        <v>42</v>
      </c>
      <c r="H29" s="19">
        <f t="shared" ref="H29" si="7">SUM(H23:H28)</f>
        <v>55</v>
      </c>
      <c r="I29" s="19">
        <f t="shared" ref="I29" si="8">SUM(I23:I28)</f>
        <v>58</v>
      </c>
      <c r="J29" s="19">
        <f t="shared" ref="J29:L29" si="9">SUM(J23:J28)</f>
        <v>1010</v>
      </c>
      <c r="K29" s="25"/>
      <c r="L29" s="19">
        <f t="shared" si="9"/>
        <v>59.38</v>
      </c>
    </row>
    <row r="30" spans="1:12" ht="15">
      <c r="A30" s="13">
        <f>A23</f>
        <v>1</v>
      </c>
      <c r="B30" s="13">
        <f>B23</f>
        <v>2</v>
      </c>
      <c r="C30" s="10" t="s">
        <v>23</v>
      </c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7" t="s">
        <v>25</v>
      </c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6"/>
      <c r="B39" s="17"/>
      <c r="C39" s="8"/>
      <c r="D39" s="18" t="s">
        <v>31</v>
      </c>
      <c r="E39" s="9"/>
      <c r="F39" s="19">
        <f>SUM(F30:F38)</f>
        <v>0</v>
      </c>
      <c r="G39" s="19">
        <f t="shared" ref="G39" si="10">SUM(G30:G38)</f>
        <v>0</v>
      </c>
      <c r="H39" s="19">
        <f t="shared" ref="H39" si="11">SUM(H30:H38)</f>
        <v>0</v>
      </c>
      <c r="I39" s="19">
        <f t="shared" ref="I39" si="12">SUM(I30:I38)</f>
        <v>0</v>
      </c>
      <c r="J39" s="19">
        <f t="shared" ref="J39:L39" si="13">SUM(J30:J38)</f>
        <v>0</v>
      </c>
      <c r="K39" s="25"/>
      <c r="L39" s="19">
        <f t="shared" si="13"/>
        <v>0</v>
      </c>
    </row>
    <row r="40" spans="1:12" ht="15.75" customHeight="1">
      <c r="A40" s="33">
        <f>A23</f>
        <v>1</v>
      </c>
      <c r="B40" s="33">
        <f>B23</f>
        <v>2</v>
      </c>
      <c r="C40" s="54" t="s">
        <v>4</v>
      </c>
      <c r="D40" s="55"/>
      <c r="E40" s="31"/>
      <c r="F40" s="32">
        <f>F29+F39</f>
        <v>2545</v>
      </c>
      <c r="G40" s="32">
        <f t="shared" ref="G40" si="14">G29+G39</f>
        <v>42</v>
      </c>
      <c r="H40" s="32">
        <f t="shared" ref="H40" si="15">H29+H39</f>
        <v>55</v>
      </c>
      <c r="I40" s="32">
        <f t="shared" ref="I40" si="16">I29+I39</f>
        <v>58</v>
      </c>
      <c r="J40" s="32">
        <f t="shared" ref="J40:L40" si="17">J29+J39</f>
        <v>1010</v>
      </c>
      <c r="K40" s="32"/>
      <c r="L40" s="32">
        <f t="shared" si="17"/>
        <v>59.38</v>
      </c>
    </row>
    <row r="41" spans="1:12" ht="15">
      <c r="A41" s="20">
        <v>1</v>
      </c>
      <c r="B41" s="21">
        <v>3</v>
      </c>
      <c r="C41" s="22" t="s">
        <v>20</v>
      </c>
      <c r="D41" s="5" t="s">
        <v>21</v>
      </c>
      <c r="E41" s="39" t="s">
        <v>51</v>
      </c>
      <c r="F41" s="40">
        <v>205</v>
      </c>
      <c r="G41" s="40">
        <v>7</v>
      </c>
      <c r="H41" s="40">
        <v>6</v>
      </c>
      <c r="I41" s="40">
        <v>35</v>
      </c>
      <c r="J41" s="40">
        <v>241</v>
      </c>
      <c r="K41" s="41"/>
      <c r="L41" s="40">
        <v>25.8</v>
      </c>
    </row>
    <row r="42" spans="1:12" ht="15">
      <c r="A42" s="23"/>
      <c r="B42" s="15"/>
      <c r="C42" s="11"/>
      <c r="D42" s="7" t="s">
        <v>22</v>
      </c>
      <c r="E42" s="42" t="s">
        <v>52</v>
      </c>
      <c r="F42" s="43">
        <v>215</v>
      </c>
      <c r="G42" s="43">
        <v>0</v>
      </c>
      <c r="H42" s="43">
        <v>0</v>
      </c>
      <c r="I42" s="43">
        <v>11</v>
      </c>
      <c r="J42" s="43">
        <v>45</v>
      </c>
      <c r="K42" s="44">
        <v>300</v>
      </c>
      <c r="L42" s="43">
        <v>3.38</v>
      </c>
    </row>
    <row r="43" spans="1:12" ht="15">
      <c r="A43" s="23"/>
      <c r="B43" s="15"/>
      <c r="C43" s="11"/>
      <c r="D43" s="7" t="s">
        <v>47</v>
      </c>
      <c r="E43" s="42" t="s">
        <v>48</v>
      </c>
      <c r="F43" s="43">
        <v>40</v>
      </c>
      <c r="G43" s="43">
        <v>3</v>
      </c>
      <c r="H43" s="43">
        <v>0</v>
      </c>
      <c r="I43" s="43">
        <v>19</v>
      </c>
      <c r="J43" s="43">
        <v>98</v>
      </c>
      <c r="K43" s="44"/>
      <c r="L43" s="43">
        <v>4.2</v>
      </c>
    </row>
    <row r="44" spans="1:12" ht="15">
      <c r="A44" s="23"/>
      <c r="B44" s="15"/>
      <c r="C44" s="11"/>
      <c r="D44" s="6" t="s">
        <v>28</v>
      </c>
      <c r="E44" s="42" t="s">
        <v>53</v>
      </c>
      <c r="F44" s="43">
        <v>200</v>
      </c>
      <c r="G44" s="43">
        <v>1</v>
      </c>
      <c r="H44" s="43">
        <v>1</v>
      </c>
      <c r="I44" s="43">
        <v>22</v>
      </c>
      <c r="J44" s="43">
        <v>92</v>
      </c>
      <c r="K44" s="44"/>
      <c r="L44" s="43">
        <v>26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4"/>
      <c r="B46" s="17"/>
      <c r="C46" s="8"/>
      <c r="D46" s="18" t="s">
        <v>31</v>
      </c>
      <c r="E46" s="9"/>
      <c r="F46" s="19">
        <f>SUM(F41:F45)</f>
        <v>660</v>
      </c>
      <c r="G46" s="19">
        <f t="shared" ref="G46" si="18">SUM(G41:G45)</f>
        <v>11</v>
      </c>
      <c r="H46" s="19">
        <f t="shared" ref="H46" si="19">SUM(H41:H45)</f>
        <v>7</v>
      </c>
      <c r="I46" s="19">
        <f t="shared" ref="I46" si="20">SUM(I41:I45)</f>
        <v>87</v>
      </c>
      <c r="J46" s="19">
        <f t="shared" ref="J46:L46" si="21">SUM(J41:J45)</f>
        <v>476</v>
      </c>
      <c r="K46" s="25"/>
      <c r="L46" s="19">
        <f t="shared" si="21"/>
        <v>59.38</v>
      </c>
    </row>
    <row r="47" spans="1:12" ht="15">
      <c r="A47" s="26">
        <f>A41</f>
        <v>1</v>
      </c>
      <c r="B47" s="13">
        <f>B41</f>
        <v>3</v>
      </c>
      <c r="C47" s="10" t="s">
        <v>23</v>
      </c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25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7" t="s">
        <v>26</v>
      </c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7" t="s">
        <v>27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7" t="s">
        <v>28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29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30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6"/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6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4"/>
      <c r="B56" s="17"/>
      <c r="C56" s="8"/>
      <c r="D56" s="18" t="s">
        <v>31</v>
      </c>
      <c r="E56" s="9"/>
      <c r="F56" s="19">
        <f>SUM(F47:F55)</f>
        <v>0</v>
      </c>
      <c r="G56" s="19">
        <f t="shared" ref="G56" si="22">SUM(G47:G55)</f>
        <v>0</v>
      </c>
      <c r="H56" s="19">
        <f t="shared" ref="H56" si="23">SUM(H47:H55)</f>
        <v>0</v>
      </c>
      <c r="I56" s="19">
        <f t="shared" ref="I56" si="24">SUM(I47:I55)</f>
        <v>0</v>
      </c>
      <c r="J56" s="19">
        <f t="shared" ref="J56:L56" si="25">SUM(J47:J55)</f>
        <v>0</v>
      </c>
      <c r="K56" s="25"/>
      <c r="L56" s="19">
        <f t="shared" si="25"/>
        <v>0</v>
      </c>
    </row>
    <row r="57" spans="1:12" ht="15.75" customHeight="1">
      <c r="A57" s="29">
        <f>A41</f>
        <v>1</v>
      </c>
      <c r="B57" s="30">
        <f>B41</f>
        <v>3</v>
      </c>
      <c r="C57" s="54" t="s">
        <v>4</v>
      </c>
      <c r="D57" s="55"/>
      <c r="E57" s="31"/>
      <c r="F57" s="32">
        <f>F46+F56</f>
        <v>660</v>
      </c>
      <c r="G57" s="32">
        <f t="shared" ref="G57" si="26">G46+G56</f>
        <v>11</v>
      </c>
      <c r="H57" s="32">
        <f t="shared" ref="H57" si="27">H46+H56</f>
        <v>7</v>
      </c>
      <c r="I57" s="32">
        <f t="shared" ref="I57" si="28">I46+I56</f>
        <v>87</v>
      </c>
      <c r="J57" s="32">
        <f t="shared" ref="J57:L57" si="29">J46+J56</f>
        <v>476</v>
      </c>
      <c r="K57" s="32"/>
      <c r="L57" s="32">
        <f t="shared" si="29"/>
        <v>59.38</v>
      </c>
    </row>
    <row r="58" spans="1:12" ht="15">
      <c r="A58" s="20">
        <v>1</v>
      </c>
      <c r="B58" s="21">
        <v>4</v>
      </c>
      <c r="C58" s="22" t="s">
        <v>20</v>
      </c>
      <c r="D58" s="5" t="s">
        <v>21</v>
      </c>
      <c r="E58" s="39" t="s">
        <v>54</v>
      </c>
      <c r="F58" s="40">
        <v>300</v>
      </c>
      <c r="G58" s="40">
        <v>16</v>
      </c>
      <c r="H58" s="40">
        <v>15</v>
      </c>
      <c r="I58" s="40">
        <v>37</v>
      </c>
      <c r="J58" s="40">
        <v>361</v>
      </c>
      <c r="K58" s="41">
        <v>211</v>
      </c>
      <c r="L58" s="40">
        <v>45</v>
      </c>
    </row>
    <row r="59" spans="1:12" ht="15">
      <c r="A59" s="23"/>
      <c r="B59" s="15"/>
      <c r="C59" s="11"/>
      <c r="D59" s="7" t="s">
        <v>22</v>
      </c>
      <c r="E59" s="42" t="s">
        <v>52</v>
      </c>
      <c r="F59" s="43">
        <v>215</v>
      </c>
      <c r="G59" s="43">
        <v>0</v>
      </c>
      <c r="H59" s="43">
        <v>0</v>
      </c>
      <c r="I59" s="43">
        <v>11</v>
      </c>
      <c r="J59" s="43">
        <v>45</v>
      </c>
      <c r="K59" s="44">
        <v>300</v>
      </c>
      <c r="L59" s="43">
        <v>3.38</v>
      </c>
    </row>
    <row r="60" spans="1:12" ht="15">
      <c r="A60" s="23"/>
      <c r="B60" s="15"/>
      <c r="C60" s="11"/>
      <c r="D60" s="7" t="s">
        <v>30</v>
      </c>
      <c r="E60" s="42" t="s">
        <v>45</v>
      </c>
      <c r="F60" s="43">
        <v>30</v>
      </c>
      <c r="G60" s="43">
        <v>2</v>
      </c>
      <c r="H60" s="43">
        <v>0</v>
      </c>
      <c r="I60" s="43">
        <v>0</v>
      </c>
      <c r="J60" s="43">
        <v>98</v>
      </c>
      <c r="K60" s="44"/>
      <c r="L60" s="43">
        <v>2.8</v>
      </c>
    </row>
    <row r="61" spans="1:12" ht="15">
      <c r="A61" s="23"/>
      <c r="B61" s="15"/>
      <c r="C61" s="11"/>
      <c r="D61" s="7" t="s">
        <v>47</v>
      </c>
      <c r="E61" s="42" t="s">
        <v>48</v>
      </c>
      <c r="F61" s="43">
        <v>40</v>
      </c>
      <c r="G61" s="43">
        <v>3</v>
      </c>
      <c r="H61" s="43">
        <v>0</v>
      </c>
      <c r="I61" s="43">
        <v>19</v>
      </c>
      <c r="J61" s="43">
        <v>98</v>
      </c>
      <c r="K61" s="44"/>
      <c r="L61" s="43">
        <v>4.2</v>
      </c>
    </row>
    <row r="62" spans="1:12" ht="15">
      <c r="A62" s="23"/>
      <c r="B62" s="15"/>
      <c r="C62" s="11"/>
      <c r="D62" s="6" t="s">
        <v>24</v>
      </c>
      <c r="E62" s="42" t="s">
        <v>55</v>
      </c>
      <c r="F62" s="43">
        <v>100</v>
      </c>
      <c r="G62" s="43">
        <v>1</v>
      </c>
      <c r="H62" s="43">
        <v>5</v>
      </c>
      <c r="I62" s="43">
        <v>5</v>
      </c>
      <c r="J62" s="43">
        <v>75</v>
      </c>
      <c r="K62" s="44"/>
      <c r="L62" s="43">
        <v>4</v>
      </c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4"/>
      <c r="B64" s="17"/>
      <c r="C64" s="8"/>
      <c r="D64" s="18" t="s">
        <v>31</v>
      </c>
      <c r="E64" s="9"/>
      <c r="F64" s="19">
        <f>SUM(F58:F63)</f>
        <v>685</v>
      </c>
      <c r="G64" s="19">
        <f t="shared" ref="G64" si="30">SUM(G58:G63)</f>
        <v>22</v>
      </c>
      <c r="H64" s="19">
        <f t="shared" ref="H64" si="31">SUM(H58:H63)</f>
        <v>20</v>
      </c>
      <c r="I64" s="19">
        <f t="shared" ref="I64" si="32">SUM(I58:I63)</f>
        <v>72</v>
      </c>
      <c r="J64" s="19">
        <f t="shared" ref="J64:L64" si="33">SUM(J58:J63)</f>
        <v>677</v>
      </c>
      <c r="K64" s="25"/>
      <c r="L64" s="19">
        <f t="shared" si="33"/>
        <v>59.38</v>
      </c>
    </row>
    <row r="65" spans="1:12" ht="15">
      <c r="A65" s="26">
        <f>A58</f>
        <v>1</v>
      </c>
      <c r="B65" s="13">
        <f>B58</f>
        <v>4</v>
      </c>
      <c r="C65" s="10" t="s">
        <v>23</v>
      </c>
      <c r="D65" s="7" t="s">
        <v>24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25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26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7" t="s">
        <v>27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7" t="s">
        <v>28</v>
      </c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3"/>
      <c r="B70" s="15"/>
      <c r="C70" s="11"/>
      <c r="D70" s="7" t="s">
        <v>29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30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6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4"/>
      <c r="B74" s="17"/>
      <c r="C74" s="8"/>
      <c r="D74" s="18" t="s">
        <v>31</v>
      </c>
      <c r="E74" s="9"/>
      <c r="F74" s="19">
        <f>SUM(F65:F73)</f>
        <v>0</v>
      </c>
      <c r="G74" s="19">
        <f t="shared" ref="G74" si="34">SUM(G65:G73)</f>
        <v>0</v>
      </c>
      <c r="H74" s="19">
        <f t="shared" ref="H74" si="35">SUM(H65:H73)</f>
        <v>0</v>
      </c>
      <c r="I74" s="19">
        <f t="shared" ref="I74" si="36">SUM(I65:I73)</f>
        <v>0</v>
      </c>
      <c r="J74" s="19">
        <f t="shared" ref="J74:L74" si="37">SUM(J65:J73)</f>
        <v>0</v>
      </c>
      <c r="K74" s="25"/>
      <c r="L74" s="19">
        <f t="shared" si="37"/>
        <v>0</v>
      </c>
    </row>
    <row r="75" spans="1:12" ht="15.75" customHeight="1">
      <c r="A75" s="29">
        <f>A58</f>
        <v>1</v>
      </c>
      <c r="B75" s="30">
        <f>B58</f>
        <v>4</v>
      </c>
      <c r="C75" s="54" t="s">
        <v>4</v>
      </c>
      <c r="D75" s="55"/>
      <c r="E75" s="31"/>
      <c r="F75" s="32">
        <f>F64+F74</f>
        <v>685</v>
      </c>
      <c r="G75" s="32">
        <f t="shared" ref="G75" si="38">G64+G74</f>
        <v>22</v>
      </c>
      <c r="H75" s="32">
        <f t="shared" ref="H75" si="39">H64+H74</f>
        <v>20</v>
      </c>
      <c r="I75" s="32">
        <f t="shared" ref="I75" si="40">I64+I74</f>
        <v>72</v>
      </c>
      <c r="J75" s="32">
        <f t="shared" ref="J75:L75" si="41">J64+J74</f>
        <v>677</v>
      </c>
      <c r="K75" s="32"/>
      <c r="L75" s="32">
        <f t="shared" si="41"/>
        <v>59.38</v>
      </c>
    </row>
    <row r="76" spans="1:12" ht="15">
      <c r="A76" s="20">
        <v>1</v>
      </c>
      <c r="B76" s="21">
        <v>5</v>
      </c>
      <c r="C76" s="22" t="s">
        <v>20</v>
      </c>
      <c r="D76" s="5" t="s">
        <v>21</v>
      </c>
      <c r="E76" s="39" t="s">
        <v>56</v>
      </c>
      <c r="F76" s="40">
        <v>270</v>
      </c>
      <c r="G76" s="40">
        <v>36</v>
      </c>
      <c r="H76" s="40">
        <v>45</v>
      </c>
      <c r="I76" s="40">
        <v>20</v>
      </c>
      <c r="J76" s="40">
        <v>640</v>
      </c>
      <c r="K76" s="41"/>
      <c r="L76" s="40">
        <v>45</v>
      </c>
    </row>
    <row r="77" spans="1:12" ht="15">
      <c r="A77" s="23"/>
      <c r="B77" s="15"/>
      <c r="C77" s="11"/>
      <c r="D77" s="7" t="s">
        <v>22</v>
      </c>
      <c r="E77" s="42" t="s">
        <v>52</v>
      </c>
      <c r="F77" s="43">
        <v>215</v>
      </c>
      <c r="G77" s="43">
        <v>0</v>
      </c>
      <c r="H77" s="43">
        <v>0</v>
      </c>
      <c r="I77" s="43">
        <v>11</v>
      </c>
      <c r="J77" s="43">
        <v>45</v>
      </c>
      <c r="K77" s="44">
        <v>300</v>
      </c>
      <c r="L77" s="43">
        <v>3.38</v>
      </c>
    </row>
    <row r="78" spans="1:12" ht="15">
      <c r="A78" s="23"/>
      <c r="B78" s="15"/>
      <c r="C78" s="11"/>
      <c r="D78" s="7" t="s">
        <v>30</v>
      </c>
      <c r="E78" s="42" t="s">
        <v>45</v>
      </c>
      <c r="F78" s="43">
        <v>30</v>
      </c>
      <c r="G78" s="43">
        <v>2</v>
      </c>
      <c r="H78" s="43">
        <v>0</v>
      </c>
      <c r="I78" s="43">
        <v>0</v>
      </c>
      <c r="J78" s="43">
        <v>98</v>
      </c>
      <c r="K78" s="44"/>
      <c r="L78" s="43">
        <v>2.8</v>
      </c>
    </row>
    <row r="79" spans="1:12" ht="15">
      <c r="A79" s="23"/>
      <c r="B79" s="15"/>
      <c r="C79" s="11"/>
      <c r="D79" s="7" t="s">
        <v>47</v>
      </c>
      <c r="E79" s="42" t="s">
        <v>48</v>
      </c>
      <c r="F79" s="43">
        <v>40</v>
      </c>
      <c r="G79" s="43">
        <v>3</v>
      </c>
      <c r="H79" s="43">
        <v>0</v>
      </c>
      <c r="I79" s="43">
        <v>19</v>
      </c>
      <c r="J79" s="43">
        <v>98</v>
      </c>
      <c r="K79" s="44"/>
      <c r="L79" s="43">
        <v>4.2</v>
      </c>
    </row>
    <row r="80" spans="1:12" ht="15">
      <c r="A80" s="23"/>
      <c r="B80" s="15"/>
      <c r="C80" s="11"/>
      <c r="D80" s="6" t="s">
        <v>24</v>
      </c>
      <c r="E80" s="42" t="s">
        <v>46</v>
      </c>
      <c r="F80" s="43">
        <v>100</v>
      </c>
      <c r="G80" s="43">
        <v>1</v>
      </c>
      <c r="H80" s="43">
        <v>5</v>
      </c>
      <c r="I80" s="43">
        <v>9</v>
      </c>
      <c r="J80" s="43">
        <v>75</v>
      </c>
      <c r="K80" s="44"/>
      <c r="L80" s="43">
        <v>4</v>
      </c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4"/>
      <c r="B82" s="17"/>
      <c r="C82" s="8"/>
      <c r="D82" s="18" t="s">
        <v>31</v>
      </c>
      <c r="E82" s="9"/>
      <c r="F82" s="19">
        <f>SUM(F76:F81)</f>
        <v>655</v>
      </c>
      <c r="G82" s="19">
        <f t="shared" ref="G82" si="42">SUM(G76:G81)</f>
        <v>42</v>
      </c>
      <c r="H82" s="19">
        <f t="shared" ref="H82" si="43">SUM(H76:H81)</f>
        <v>50</v>
      </c>
      <c r="I82" s="19">
        <f t="shared" ref="I82" si="44">SUM(I76:I81)</f>
        <v>59</v>
      </c>
      <c r="J82" s="19">
        <f t="shared" ref="J82:L82" si="45">SUM(J76:J81)</f>
        <v>956</v>
      </c>
      <c r="K82" s="25"/>
      <c r="L82" s="19">
        <f t="shared" si="45"/>
        <v>59.38</v>
      </c>
    </row>
    <row r="83" spans="1:12" ht="15">
      <c r="A83" s="26">
        <f>A76</f>
        <v>1</v>
      </c>
      <c r="B83" s="13">
        <f>B76</f>
        <v>5</v>
      </c>
      <c r="C83" s="10" t="s">
        <v>23</v>
      </c>
      <c r="D83" s="7" t="s">
        <v>24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25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26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27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7" t="s">
        <v>28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7" t="s">
        <v>29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7" t="s">
        <v>30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4"/>
      <c r="B92" s="17"/>
      <c r="C92" s="8"/>
      <c r="D92" s="18" t="s">
        <v>31</v>
      </c>
      <c r="E92" s="9"/>
      <c r="F92" s="19">
        <f>SUM(F83:F91)</f>
        <v>0</v>
      </c>
      <c r="G92" s="19">
        <f t="shared" ref="G92" si="46">SUM(G83:G91)</f>
        <v>0</v>
      </c>
      <c r="H92" s="19">
        <f t="shared" ref="H92" si="47">SUM(H83:H91)</f>
        <v>0</v>
      </c>
      <c r="I92" s="19">
        <f t="shared" ref="I92" si="48">SUM(I83:I91)</f>
        <v>0</v>
      </c>
      <c r="J92" s="19">
        <f t="shared" ref="J92:L92" si="49">SUM(J83:J91)</f>
        <v>0</v>
      </c>
      <c r="K92" s="25"/>
      <c r="L92" s="19">
        <f t="shared" si="49"/>
        <v>0</v>
      </c>
    </row>
    <row r="93" spans="1:12" ht="15.75" customHeight="1">
      <c r="A93" s="29">
        <f>A76</f>
        <v>1</v>
      </c>
      <c r="B93" s="30">
        <f>B76</f>
        <v>5</v>
      </c>
      <c r="C93" s="54" t="s">
        <v>4</v>
      </c>
      <c r="D93" s="55"/>
      <c r="E93" s="31"/>
      <c r="F93" s="32">
        <f>F82+F92</f>
        <v>655</v>
      </c>
      <c r="G93" s="32">
        <f t="shared" ref="G93" si="50">G82+G92</f>
        <v>42</v>
      </c>
      <c r="H93" s="32">
        <f t="shared" ref="H93" si="51">H82+H92</f>
        <v>50</v>
      </c>
      <c r="I93" s="32">
        <f t="shared" ref="I93" si="52">I82+I92</f>
        <v>59</v>
      </c>
      <c r="J93" s="32">
        <f t="shared" ref="J93:L93" si="53">J82+J92</f>
        <v>956</v>
      </c>
      <c r="K93" s="32"/>
      <c r="L93" s="32">
        <f t="shared" si="53"/>
        <v>59.38</v>
      </c>
    </row>
    <row r="94" spans="1:12" ht="15">
      <c r="A94" s="20">
        <v>2</v>
      </c>
      <c r="B94" s="21">
        <v>1</v>
      </c>
      <c r="C94" s="22" t="s">
        <v>20</v>
      </c>
      <c r="D94" s="5" t="s">
        <v>21</v>
      </c>
      <c r="E94" s="39" t="s">
        <v>51</v>
      </c>
      <c r="F94" s="40">
        <v>205</v>
      </c>
      <c r="G94" s="40">
        <v>7</v>
      </c>
      <c r="H94" s="40">
        <v>6</v>
      </c>
      <c r="I94" s="40">
        <v>35</v>
      </c>
      <c r="J94" s="40">
        <v>241</v>
      </c>
      <c r="K94" s="41"/>
      <c r="L94" s="40">
        <v>25.8</v>
      </c>
    </row>
    <row r="95" spans="1:12" ht="15">
      <c r="A95" s="23"/>
      <c r="B95" s="15"/>
      <c r="C95" s="11"/>
      <c r="D95" s="6" t="s">
        <v>22</v>
      </c>
      <c r="E95" s="42" t="s">
        <v>52</v>
      </c>
      <c r="F95" s="43">
        <v>215</v>
      </c>
      <c r="G95" s="43">
        <v>0</v>
      </c>
      <c r="H95" s="43">
        <v>0</v>
      </c>
      <c r="I95" s="43">
        <v>11</v>
      </c>
      <c r="J95" s="43">
        <v>45</v>
      </c>
      <c r="K95" s="44">
        <v>300</v>
      </c>
      <c r="L95" s="43">
        <v>3.38</v>
      </c>
    </row>
    <row r="96" spans="1:12" ht="15">
      <c r="A96" s="23"/>
      <c r="B96" s="15"/>
      <c r="C96" s="11"/>
      <c r="D96" s="7" t="s">
        <v>47</v>
      </c>
      <c r="E96" s="42" t="s">
        <v>48</v>
      </c>
      <c r="F96" s="43">
        <v>40</v>
      </c>
      <c r="G96" s="43">
        <v>3</v>
      </c>
      <c r="H96" s="43">
        <v>0</v>
      </c>
      <c r="I96" s="43">
        <v>19</v>
      </c>
      <c r="J96" s="43">
        <v>98</v>
      </c>
      <c r="K96" s="44"/>
      <c r="L96" s="43">
        <v>4.2</v>
      </c>
    </row>
    <row r="97" spans="1:12" ht="15">
      <c r="A97" s="23"/>
      <c r="B97" s="15"/>
      <c r="C97" s="11"/>
      <c r="D97" s="7" t="s">
        <v>28</v>
      </c>
      <c r="E97" s="42" t="s">
        <v>53</v>
      </c>
      <c r="F97" s="43">
        <v>200</v>
      </c>
      <c r="G97" s="43">
        <v>1</v>
      </c>
      <c r="H97" s="43">
        <v>1</v>
      </c>
      <c r="I97" s="43">
        <v>22</v>
      </c>
      <c r="J97" s="43">
        <v>92</v>
      </c>
      <c r="K97" s="44"/>
      <c r="L97" s="43">
        <v>26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31</v>
      </c>
      <c r="E99" s="9"/>
      <c r="F99" s="19">
        <f>SUM(F94:F98)</f>
        <v>660</v>
      </c>
      <c r="G99" s="19">
        <f>SUM(G94:G98)</f>
        <v>11</v>
      </c>
      <c r="H99" s="19">
        <f>SUM(H94:H98)</f>
        <v>7</v>
      </c>
      <c r="I99" s="19">
        <f>SUM(I94:I98)</f>
        <v>87</v>
      </c>
      <c r="J99" s="19">
        <f>SUM(J94:J98)</f>
        <v>476</v>
      </c>
      <c r="K99" s="25"/>
      <c r="L99" s="19">
        <f>SUM(L94:L98)</f>
        <v>59.38</v>
      </c>
    </row>
    <row r="100" spans="1:12" ht="15">
      <c r="A100" s="26">
        <f>A94</f>
        <v>2</v>
      </c>
      <c r="B100" s="13">
        <f>B94</f>
        <v>1</v>
      </c>
      <c r="C100" s="10" t="s">
        <v>23</v>
      </c>
      <c r="D100" s="7" t="s">
        <v>24</v>
      </c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23"/>
      <c r="B101" s="15"/>
      <c r="C101" s="11"/>
      <c r="D101" s="7" t="s">
        <v>25</v>
      </c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26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27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28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29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7" t="s">
        <v>30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4"/>
      <c r="B109" s="17"/>
      <c r="C109" s="8"/>
      <c r="D109" s="18" t="s">
        <v>31</v>
      </c>
      <c r="E109" s="9"/>
      <c r="F109" s="19">
        <f>SUM(F100:F108)</f>
        <v>0</v>
      </c>
      <c r="G109" s="19">
        <f t="shared" ref="G109:J109" si="54">SUM(G100:G108)</f>
        <v>0</v>
      </c>
      <c r="H109" s="19">
        <f t="shared" si="54"/>
        <v>0</v>
      </c>
      <c r="I109" s="19">
        <f t="shared" si="54"/>
        <v>0</v>
      </c>
      <c r="J109" s="19">
        <f t="shared" si="54"/>
        <v>0</v>
      </c>
      <c r="K109" s="25"/>
      <c r="L109" s="19">
        <f t="shared" ref="L109" si="55">SUM(L100:L108)</f>
        <v>0</v>
      </c>
    </row>
    <row r="110" spans="1:12" ht="15">
      <c r="A110" s="29">
        <f>A94</f>
        <v>2</v>
      </c>
      <c r="B110" s="30">
        <f>B94</f>
        <v>1</v>
      </c>
      <c r="C110" s="54" t="s">
        <v>4</v>
      </c>
      <c r="D110" s="55"/>
      <c r="E110" s="31"/>
      <c r="F110" s="32">
        <f>F99+F109</f>
        <v>660</v>
      </c>
      <c r="G110" s="32">
        <f t="shared" ref="G110" si="56">G99+G109</f>
        <v>11</v>
      </c>
      <c r="H110" s="32">
        <f t="shared" ref="H110" si="57">H99+H109</f>
        <v>7</v>
      </c>
      <c r="I110" s="32">
        <f t="shared" ref="I110" si="58">I99+I109</f>
        <v>87</v>
      </c>
      <c r="J110" s="32">
        <f t="shared" ref="J110:L110" si="59">J99+J109</f>
        <v>476</v>
      </c>
      <c r="K110" s="32"/>
      <c r="L110" s="32">
        <f t="shared" si="59"/>
        <v>59.38</v>
      </c>
    </row>
    <row r="111" spans="1:12" ht="25.5">
      <c r="A111" s="14">
        <v>2</v>
      </c>
      <c r="B111" s="15">
        <v>2</v>
      </c>
      <c r="C111" s="22" t="s">
        <v>20</v>
      </c>
      <c r="D111" s="5" t="s">
        <v>21</v>
      </c>
      <c r="E111" s="39" t="s">
        <v>43</v>
      </c>
      <c r="F111" s="40">
        <v>300</v>
      </c>
      <c r="G111" s="40">
        <v>15</v>
      </c>
      <c r="H111" s="40">
        <v>16</v>
      </c>
      <c r="I111" s="40">
        <v>31</v>
      </c>
      <c r="J111" s="40">
        <v>327</v>
      </c>
      <c r="K111" s="41">
        <v>213</v>
      </c>
      <c r="L111" s="40">
        <v>45</v>
      </c>
    </row>
    <row r="112" spans="1:12" ht="15">
      <c r="A112" s="14"/>
      <c r="B112" s="15"/>
      <c r="C112" s="11"/>
      <c r="D112" s="7" t="s">
        <v>22</v>
      </c>
      <c r="E112" s="42" t="s">
        <v>52</v>
      </c>
      <c r="F112" s="43">
        <v>215</v>
      </c>
      <c r="G112" s="43">
        <v>0</v>
      </c>
      <c r="H112" s="43">
        <v>0</v>
      </c>
      <c r="I112" s="43">
        <v>11</v>
      </c>
      <c r="J112" s="43">
        <v>45</v>
      </c>
      <c r="K112" s="44">
        <v>300</v>
      </c>
      <c r="L112" s="43">
        <v>3.38</v>
      </c>
    </row>
    <row r="113" spans="1:12" ht="15">
      <c r="A113" s="14"/>
      <c r="B113" s="15"/>
      <c r="C113" s="11"/>
      <c r="D113" s="7" t="s">
        <v>30</v>
      </c>
      <c r="E113" s="42" t="s">
        <v>45</v>
      </c>
      <c r="F113" s="43">
        <v>30</v>
      </c>
      <c r="G113" s="43">
        <v>2</v>
      </c>
      <c r="H113" s="43">
        <v>0</v>
      </c>
      <c r="I113" s="43">
        <v>15</v>
      </c>
      <c r="J113" s="43">
        <v>98</v>
      </c>
      <c r="K113" s="44"/>
      <c r="L113" s="43">
        <v>2.8</v>
      </c>
    </row>
    <row r="114" spans="1:12" ht="15">
      <c r="A114" s="14"/>
      <c r="B114" s="15"/>
      <c r="C114" s="11"/>
      <c r="D114" s="6" t="s">
        <v>47</v>
      </c>
      <c r="E114" s="42" t="s">
        <v>48</v>
      </c>
      <c r="F114" s="43">
        <v>40</v>
      </c>
      <c r="G114" s="43">
        <v>3</v>
      </c>
      <c r="H114" s="43">
        <v>0</v>
      </c>
      <c r="I114" s="43">
        <v>19</v>
      </c>
      <c r="J114" s="43">
        <v>98</v>
      </c>
      <c r="K114" s="44"/>
      <c r="L114" s="43">
        <v>4.2</v>
      </c>
    </row>
    <row r="115" spans="1:12" ht="15">
      <c r="A115" s="14"/>
      <c r="B115" s="15"/>
      <c r="C115" s="11"/>
      <c r="D115" s="6" t="s">
        <v>24</v>
      </c>
      <c r="E115" s="42" t="s">
        <v>46</v>
      </c>
      <c r="F115" s="43">
        <v>100</v>
      </c>
      <c r="G115" s="43">
        <v>1</v>
      </c>
      <c r="H115" s="43">
        <v>5</v>
      </c>
      <c r="I115" s="43">
        <v>9</v>
      </c>
      <c r="J115" s="43">
        <v>75</v>
      </c>
      <c r="K115" s="44"/>
      <c r="L115" s="43">
        <v>4</v>
      </c>
    </row>
    <row r="116" spans="1:12" ht="15">
      <c r="A116" s="14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14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16"/>
      <c r="B118" s="17"/>
      <c r="C118" s="8"/>
      <c r="D118" s="18" t="s">
        <v>31</v>
      </c>
      <c r="E118" s="9"/>
      <c r="F118" s="19">
        <f>SUM(F111:F117)</f>
        <v>685</v>
      </c>
      <c r="G118" s="19">
        <f t="shared" ref="G118:J118" si="60">SUM(G111:G117)</f>
        <v>21</v>
      </c>
      <c r="H118" s="19">
        <f t="shared" si="60"/>
        <v>21</v>
      </c>
      <c r="I118" s="19">
        <f t="shared" si="60"/>
        <v>85</v>
      </c>
      <c r="J118" s="19">
        <f t="shared" si="60"/>
        <v>643</v>
      </c>
      <c r="K118" s="25"/>
      <c r="L118" s="19">
        <f t="shared" ref="L118" si="61">SUM(L111:L117)</f>
        <v>59.38</v>
      </c>
    </row>
    <row r="119" spans="1:12" ht="15">
      <c r="A119" s="13">
        <f>A111</f>
        <v>2</v>
      </c>
      <c r="B119" s="13">
        <f>B111</f>
        <v>2</v>
      </c>
      <c r="C119" s="10" t="s">
        <v>23</v>
      </c>
      <c r="D119" s="7" t="s">
        <v>24</v>
      </c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14"/>
      <c r="B120" s="15"/>
      <c r="C120" s="11"/>
      <c r="D120" s="7" t="s">
        <v>25</v>
      </c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26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27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28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29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7" t="s">
        <v>30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6"/>
      <c r="B128" s="17"/>
      <c r="C128" s="8"/>
      <c r="D128" s="18" t="s">
        <v>31</v>
      </c>
      <c r="E128" s="9"/>
      <c r="F128" s="19">
        <f>SUM(F119:F127)</f>
        <v>0</v>
      </c>
      <c r="G128" s="19">
        <f t="shared" ref="G128:J128" si="62">SUM(G119:G127)</f>
        <v>0</v>
      </c>
      <c r="H128" s="19">
        <f t="shared" si="62"/>
        <v>0</v>
      </c>
      <c r="I128" s="19">
        <f t="shared" si="62"/>
        <v>0</v>
      </c>
      <c r="J128" s="19">
        <f t="shared" si="62"/>
        <v>0</v>
      </c>
      <c r="K128" s="25"/>
      <c r="L128" s="19">
        <f t="shared" ref="L128" si="63">SUM(L119:L127)</f>
        <v>0</v>
      </c>
    </row>
    <row r="129" spans="1:12" ht="15">
      <c r="A129" s="33">
        <f>A111</f>
        <v>2</v>
      </c>
      <c r="B129" s="33">
        <f>B111</f>
        <v>2</v>
      </c>
      <c r="C129" s="54" t="s">
        <v>4</v>
      </c>
      <c r="D129" s="55"/>
      <c r="E129" s="31"/>
      <c r="F129" s="32">
        <f>F118+F128</f>
        <v>685</v>
      </c>
      <c r="G129" s="32">
        <f t="shared" ref="G129" si="64">G118+G128</f>
        <v>21</v>
      </c>
      <c r="H129" s="32">
        <f t="shared" ref="H129" si="65">H118+H128</f>
        <v>21</v>
      </c>
      <c r="I129" s="32">
        <f t="shared" ref="I129" si="66">I118+I128</f>
        <v>85</v>
      </c>
      <c r="J129" s="32">
        <f t="shared" ref="J129:L129" si="67">J118+J128</f>
        <v>643</v>
      </c>
      <c r="K129" s="32"/>
      <c r="L129" s="32">
        <f t="shared" si="67"/>
        <v>59.38</v>
      </c>
    </row>
    <row r="130" spans="1:12" ht="15">
      <c r="A130" s="20">
        <v>2</v>
      </c>
      <c r="B130" s="21">
        <v>3</v>
      </c>
      <c r="C130" s="22" t="s">
        <v>20</v>
      </c>
      <c r="D130" s="5" t="s">
        <v>21</v>
      </c>
      <c r="E130" s="39" t="s">
        <v>39</v>
      </c>
      <c r="F130" s="40">
        <v>180</v>
      </c>
      <c r="G130" s="40">
        <v>37</v>
      </c>
      <c r="H130" s="40">
        <v>45</v>
      </c>
      <c r="I130" s="40">
        <v>41</v>
      </c>
      <c r="J130" s="40">
        <v>747</v>
      </c>
      <c r="K130" s="41">
        <v>209</v>
      </c>
      <c r="L130" s="40">
        <v>45</v>
      </c>
    </row>
    <row r="131" spans="1:12" ht="15">
      <c r="A131" s="23"/>
      <c r="B131" s="15"/>
      <c r="C131" s="11"/>
      <c r="D131" s="7" t="s">
        <v>22</v>
      </c>
      <c r="E131" s="42" t="s">
        <v>52</v>
      </c>
      <c r="F131" s="43">
        <v>215</v>
      </c>
      <c r="G131" s="43">
        <v>0</v>
      </c>
      <c r="H131" s="43">
        <v>0</v>
      </c>
      <c r="I131" s="43">
        <v>11</v>
      </c>
      <c r="J131" s="43">
        <v>45</v>
      </c>
      <c r="K131" s="44">
        <v>300</v>
      </c>
      <c r="L131" s="43">
        <v>3.38</v>
      </c>
    </row>
    <row r="132" spans="1:12" ht="15">
      <c r="A132" s="23"/>
      <c r="B132" s="15"/>
      <c r="C132" s="11"/>
      <c r="D132" s="7" t="s">
        <v>30</v>
      </c>
      <c r="E132" s="42" t="s">
        <v>45</v>
      </c>
      <c r="F132" s="43">
        <v>30</v>
      </c>
      <c r="G132" s="43">
        <v>2</v>
      </c>
      <c r="H132" s="43">
        <v>0</v>
      </c>
      <c r="I132" s="43">
        <v>15</v>
      </c>
      <c r="J132" s="43">
        <v>98</v>
      </c>
      <c r="K132" s="44"/>
      <c r="L132" s="43">
        <v>2.8</v>
      </c>
    </row>
    <row r="133" spans="1:12" ht="15.75" customHeight="1">
      <c r="A133" s="23"/>
      <c r="B133" s="15"/>
      <c r="C133" s="11"/>
      <c r="D133" s="6" t="s">
        <v>47</v>
      </c>
      <c r="E133" s="42" t="s">
        <v>48</v>
      </c>
      <c r="F133" s="43">
        <v>40</v>
      </c>
      <c r="G133" s="43">
        <v>3</v>
      </c>
      <c r="H133" s="43">
        <v>0</v>
      </c>
      <c r="I133" s="43">
        <v>19</v>
      </c>
      <c r="J133" s="43">
        <v>98</v>
      </c>
      <c r="K133" s="44"/>
      <c r="L133" s="43">
        <v>4.2</v>
      </c>
    </row>
    <row r="134" spans="1:12" ht="15">
      <c r="A134" s="23"/>
      <c r="B134" s="15"/>
      <c r="C134" s="11"/>
      <c r="D134" s="6" t="s">
        <v>24</v>
      </c>
      <c r="E134" s="42" t="s">
        <v>57</v>
      </c>
      <c r="F134" s="43">
        <v>100</v>
      </c>
      <c r="G134" s="43">
        <v>1</v>
      </c>
      <c r="H134" s="43">
        <v>5</v>
      </c>
      <c r="I134" s="43">
        <v>5</v>
      </c>
      <c r="J134" s="43">
        <v>75</v>
      </c>
      <c r="K134" s="44">
        <v>7</v>
      </c>
      <c r="L134" s="43">
        <v>4</v>
      </c>
    </row>
    <row r="135" spans="1:12" ht="15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24"/>
      <c r="B136" s="17"/>
      <c r="C136" s="8"/>
      <c r="D136" s="18" t="s">
        <v>31</v>
      </c>
      <c r="E136" s="9"/>
      <c r="F136" s="19">
        <f>SUM(F130:F135)</f>
        <v>565</v>
      </c>
      <c r="G136" s="19">
        <f t="shared" ref="G136:J136" si="68">SUM(G130:G135)</f>
        <v>43</v>
      </c>
      <c r="H136" s="19">
        <f t="shared" si="68"/>
        <v>50</v>
      </c>
      <c r="I136" s="19">
        <f t="shared" si="68"/>
        <v>91</v>
      </c>
      <c r="J136" s="19">
        <f t="shared" si="68"/>
        <v>1063</v>
      </c>
      <c r="K136" s="25"/>
      <c r="L136" s="19">
        <f t="shared" ref="L136" si="69">SUM(L130:L135)</f>
        <v>59.38</v>
      </c>
    </row>
    <row r="137" spans="1:12" ht="15">
      <c r="A137" s="26">
        <f>A130</f>
        <v>2</v>
      </c>
      <c r="B137" s="13">
        <f>B130</f>
        <v>3</v>
      </c>
      <c r="C137" s="10" t="s">
        <v>23</v>
      </c>
      <c r="D137" s="7" t="s">
        <v>24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23"/>
      <c r="B138" s="15"/>
      <c r="C138" s="11"/>
      <c r="D138" s="7" t="s">
        <v>25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26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27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28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29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30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31</v>
      </c>
      <c r="E146" s="9"/>
      <c r="F146" s="19">
        <f>SUM(F137:F145)</f>
        <v>0</v>
      </c>
      <c r="G146" s="19">
        <f t="shared" ref="G146:J146" si="70">SUM(G137:G145)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SUM(L137:L145)</f>
        <v>0</v>
      </c>
    </row>
    <row r="147" spans="1:12" ht="15">
      <c r="A147" s="29">
        <f>A130</f>
        <v>2</v>
      </c>
      <c r="B147" s="30">
        <f>B130</f>
        <v>3</v>
      </c>
      <c r="C147" s="54" t="s">
        <v>4</v>
      </c>
      <c r="D147" s="55"/>
      <c r="E147" s="31"/>
      <c r="F147" s="32">
        <f>F136+F146</f>
        <v>565</v>
      </c>
      <c r="G147" s="32">
        <f t="shared" ref="G147" si="72">G136+G146</f>
        <v>43</v>
      </c>
      <c r="H147" s="32">
        <f t="shared" ref="H147" si="73">H136+H146</f>
        <v>50</v>
      </c>
      <c r="I147" s="32">
        <f t="shared" ref="I147" si="74">I136+I146</f>
        <v>91</v>
      </c>
      <c r="J147" s="32">
        <f t="shared" ref="J147:L147" si="75">J136+J146</f>
        <v>1063</v>
      </c>
      <c r="K147" s="32"/>
      <c r="L147" s="32">
        <f t="shared" si="75"/>
        <v>59.38</v>
      </c>
    </row>
    <row r="148" spans="1:12" ht="15">
      <c r="A148" s="20">
        <v>2</v>
      </c>
      <c r="B148" s="21">
        <v>4</v>
      </c>
      <c r="C148" s="22" t="s">
        <v>20</v>
      </c>
      <c r="D148" s="5" t="s">
        <v>21</v>
      </c>
      <c r="E148" s="39" t="s">
        <v>56</v>
      </c>
      <c r="F148" s="40">
        <v>270</v>
      </c>
      <c r="G148" s="40">
        <v>36</v>
      </c>
      <c r="H148" s="40">
        <v>45</v>
      </c>
      <c r="I148" s="40">
        <v>20</v>
      </c>
      <c r="J148" s="40">
        <v>640</v>
      </c>
      <c r="K148" s="41"/>
      <c r="L148" s="40">
        <v>45</v>
      </c>
    </row>
    <row r="149" spans="1:12" ht="15">
      <c r="A149" s="23"/>
      <c r="B149" s="15"/>
      <c r="C149" s="11"/>
      <c r="D149" s="7" t="s">
        <v>22</v>
      </c>
      <c r="E149" s="42" t="s">
        <v>52</v>
      </c>
      <c r="F149" s="43">
        <v>215</v>
      </c>
      <c r="G149" s="43">
        <v>0</v>
      </c>
      <c r="H149" s="43">
        <v>0</v>
      </c>
      <c r="I149" s="43">
        <v>11</v>
      </c>
      <c r="J149" s="43">
        <v>45</v>
      </c>
      <c r="K149" s="44">
        <v>300</v>
      </c>
      <c r="L149" s="43">
        <v>3.38</v>
      </c>
    </row>
    <row r="150" spans="1:12" ht="15">
      <c r="A150" s="23"/>
      <c r="B150" s="15"/>
      <c r="C150" s="11"/>
      <c r="D150" s="7" t="s">
        <v>30</v>
      </c>
      <c r="E150" s="42" t="s">
        <v>45</v>
      </c>
      <c r="F150" s="43">
        <v>30</v>
      </c>
      <c r="G150" s="43">
        <v>2</v>
      </c>
      <c r="H150" s="43">
        <v>0</v>
      </c>
      <c r="I150" s="43">
        <v>0</v>
      </c>
      <c r="J150" s="43">
        <v>98</v>
      </c>
      <c r="K150" s="44"/>
      <c r="L150" s="43">
        <v>2.8</v>
      </c>
    </row>
    <row r="151" spans="1:12" ht="15">
      <c r="A151" s="23"/>
      <c r="B151" s="15"/>
      <c r="C151" s="11"/>
      <c r="D151" s="7" t="s">
        <v>47</v>
      </c>
      <c r="E151" s="42" t="s">
        <v>48</v>
      </c>
      <c r="F151" s="43">
        <v>40</v>
      </c>
      <c r="G151" s="43">
        <v>3</v>
      </c>
      <c r="H151" s="43">
        <v>0</v>
      </c>
      <c r="I151" s="43">
        <v>19</v>
      </c>
      <c r="J151" s="43">
        <v>98</v>
      </c>
      <c r="K151" s="44"/>
      <c r="L151" s="43">
        <v>4.2</v>
      </c>
    </row>
    <row r="152" spans="1:12" ht="15">
      <c r="A152" s="23"/>
      <c r="B152" s="15"/>
      <c r="C152" s="11"/>
      <c r="D152" s="7" t="s">
        <v>24</v>
      </c>
      <c r="E152" s="42" t="s">
        <v>50</v>
      </c>
      <c r="F152" s="43">
        <v>100</v>
      </c>
      <c r="G152" s="43">
        <v>1</v>
      </c>
      <c r="H152" s="43">
        <v>10</v>
      </c>
      <c r="I152" s="43">
        <v>8</v>
      </c>
      <c r="J152" s="43">
        <v>129</v>
      </c>
      <c r="K152" s="44"/>
      <c r="L152" s="43">
        <v>4</v>
      </c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19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31</v>
      </c>
      <c r="E155" s="9"/>
      <c r="F155" s="19">
        <f>SUM(F148:F152)</f>
        <v>655</v>
      </c>
      <c r="G155" s="19">
        <f>SUM(G148:G152)</f>
        <v>42</v>
      </c>
      <c r="H155" s="19">
        <f>SUM(H148:H152)</f>
        <v>55</v>
      </c>
      <c r="I155" s="19">
        <f>SUM(I148:I152)</f>
        <v>58</v>
      </c>
      <c r="J155" s="19">
        <f>SUM(J148:J152)</f>
        <v>1010</v>
      </c>
      <c r="K155" s="25"/>
      <c r="L155" s="19">
        <f>SUM(L148:L152)</f>
        <v>59.38</v>
      </c>
    </row>
    <row r="156" spans="1:12" ht="15">
      <c r="A156" s="26">
        <f>A148</f>
        <v>2</v>
      </c>
      <c r="B156" s="13">
        <f>B148</f>
        <v>4</v>
      </c>
      <c r="C156" s="10" t="s">
        <v>23</v>
      </c>
      <c r="D156" s="7" t="s">
        <v>24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7" t="s">
        <v>25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26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27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28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29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30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31</v>
      </c>
      <c r="E165" s="9"/>
      <c r="F165" s="19">
        <f>SUM(F156:F164)</f>
        <v>0</v>
      </c>
      <c r="G165" s="19">
        <f t="shared" ref="G165:J165" si="76">SUM(G156:G164)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SUM(L156:L164)</f>
        <v>0</v>
      </c>
    </row>
    <row r="166" spans="1:12" ht="15">
      <c r="A166" s="29">
        <f>A148</f>
        <v>2</v>
      </c>
      <c r="B166" s="30">
        <f>B148</f>
        <v>4</v>
      </c>
      <c r="C166" s="54" t="s">
        <v>4</v>
      </c>
      <c r="D166" s="55"/>
      <c r="E166" s="31"/>
      <c r="F166" s="32">
        <f>F155+F165</f>
        <v>655</v>
      </c>
      <c r="G166" s="32">
        <f t="shared" ref="G166" si="78">G155+G165</f>
        <v>42</v>
      </c>
      <c r="H166" s="32">
        <f t="shared" ref="H166" si="79">H155+H165</f>
        <v>55</v>
      </c>
      <c r="I166" s="32">
        <f t="shared" ref="I166" si="80">I155+I165</f>
        <v>58</v>
      </c>
      <c r="J166" s="32">
        <f t="shared" ref="J166:L166" si="81">J155+J165</f>
        <v>1010</v>
      </c>
      <c r="K166" s="32"/>
      <c r="L166" s="32">
        <f t="shared" si="81"/>
        <v>59.38</v>
      </c>
    </row>
    <row r="167" spans="1:12" ht="15">
      <c r="A167" s="20">
        <v>2</v>
      </c>
      <c r="B167" s="21">
        <v>5</v>
      </c>
      <c r="C167" s="22" t="s">
        <v>20</v>
      </c>
      <c r="D167" s="5" t="s">
        <v>21</v>
      </c>
      <c r="E167" s="39" t="s">
        <v>54</v>
      </c>
      <c r="F167" s="40">
        <v>300</v>
      </c>
      <c r="G167" s="40">
        <v>16</v>
      </c>
      <c r="H167" s="40">
        <v>15</v>
      </c>
      <c r="I167" s="40">
        <v>37</v>
      </c>
      <c r="J167" s="40">
        <v>361</v>
      </c>
      <c r="K167" s="41">
        <v>211</v>
      </c>
      <c r="L167" s="40">
        <v>45</v>
      </c>
    </row>
    <row r="168" spans="1:12" ht="15">
      <c r="A168" s="23"/>
      <c r="B168" s="15"/>
      <c r="C168" s="11"/>
      <c r="D168" s="7" t="s">
        <v>22</v>
      </c>
      <c r="E168" s="42" t="s">
        <v>52</v>
      </c>
      <c r="F168" s="43">
        <v>215</v>
      </c>
      <c r="G168" s="43">
        <v>0</v>
      </c>
      <c r="H168" s="43">
        <v>0</v>
      </c>
      <c r="I168" s="43">
        <v>11</v>
      </c>
      <c r="J168" s="43">
        <v>45</v>
      </c>
      <c r="K168" s="44">
        <v>300</v>
      </c>
      <c r="L168" s="43">
        <v>3.38</v>
      </c>
    </row>
    <row r="169" spans="1:12" ht="15">
      <c r="A169" s="23"/>
      <c r="B169" s="15"/>
      <c r="C169" s="11"/>
      <c r="D169" s="7" t="s">
        <v>30</v>
      </c>
      <c r="E169" s="42" t="s">
        <v>45</v>
      </c>
      <c r="F169" s="43">
        <v>30</v>
      </c>
      <c r="G169" s="43">
        <v>2</v>
      </c>
      <c r="H169" s="43">
        <v>0</v>
      </c>
      <c r="I169" s="43">
        <v>0</v>
      </c>
      <c r="J169" s="43">
        <v>98</v>
      </c>
      <c r="K169" s="44"/>
      <c r="L169" s="43">
        <v>2.8</v>
      </c>
    </row>
    <row r="170" spans="1:12" ht="15">
      <c r="A170" s="23"/>
      <c r="B170" s="15"/>
      <c r="C170" s="11"/>
      <c r="D170" s="7" t="s">
        <v>38</v>
      </c>
      <c r="E170" s="42" t="s">
        <v>48</v>
      </c>
      <c r="F170" s="43">
        <v>40</v>
      </c>
      <c r="G170" s="43">
        <v>3</v>
      </c>
      <c r="H170" s="43">
        <v>0</v>
      </c>
      <c r="I170" s="43">
        <v>19</v>
      </c>
      <c r="J170" s="43">
        <v>98</v>
      </c>
      <c r="K170" s="44"/>
      <c r="L170" s="43">
        <v>4.2</v>
      </c>
    </row>
    <row r="171" spans="1:12" ht="15">
      <c r="A171" s="23"/>
      <c r="B171" s="15"/>
      <c r="C171" s="11"/>
      <c r="D171" s="6" t="s">
        <v>24</v>
      </c>
      <c r="E171" s="42" t="s">
        <v>58</v>
      </c>
      <c r="F171" s="43">
        <v>100</v>
      </c>
      <c r="G171" s="43">
        <v>1</v>
      </c>
      <c r="H171" s="43">
        <v>10</v>
      </c>
      <c r="I171" s="43">
        <v>12</v>
      </c>
      <c r="J171" s="43">
        <v>142</v>
      </c>
      <c r="K171" s="44">
        <v>366</v>
      </c>
      <c r="L171" s="43">
        <v>4</v>
      </c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.75" customHeight="1">
      <c r="A173" s="24"/>
      <c r="B173" s="17"/>
      <c r="C173" s="8"/>
      <c r="D173" s="18" t="s">
        <v>31</v>
      </c>
      <c r="E173" s="9"/>
      <c r="F173" s="19">
        <f>SUM(F167:F172)</f>
        <v>685</v>
      </c>
      <c r="G173" s="19">
        <f t="shared" ref="G173:J173" si="82">SUM(G167:G172)</f>
        <v>22</v>
      </c>
      <c r="H173" s="19">
        <f t="shared" si="82"/>
        <v>25</v>
      </c>
      <c r="I173" s="19">
        <f t="shared" si="82"/>
        <v>79</v>
      </c>
      <c r="J173" s="19">
        <f t="shared" si="82"/>
        <v>744</v>
      </c>
      <c r="K173" s="25"/>
      <c r="L173" s="19">
        <f t="shared" ref="L173" si="83">SUM(L167:L172)</f>
        <v>59.38</v>
      </c>
    </row>
    <row r="174" spans="1:12" ht="15">
      <c r="A174" s="26">
        <f>A167</f>
        <v>2</v>
      </c>
      <c r="B174" s="13">
        <f>B167</f>
        <v>5</v>
      </c>
      <c r="C174" s="10" t="s">
        <v>23</v>
      </c>
      <c r="D174" s="7" t="s">
        <v>24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3"/>
      <c r="B175" s="15"/>
      <c r="C175" s="11"/>
      <c r="D175" s="7" t="s">
        <v>25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7" t="s">
        <v>26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27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28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29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30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4"/>
      <c r="B183" s="17"/>
      <c r="C183" s="8"/>
      <c r="D183" s="18" t="s">
        <v>31</v>
      </c>
      <c r="E183" s="9"/>
      <c r="F183" s="19">
        <f>SUM(F174:F182)</f>
        <v>0</v>
      </c>
      <c r="G183" s="19">
        <f t="shared" ref="G183:J183" si="84">SUM(G174:G182)</f>
        <v>0</v>
      </c>
      <c r="H183" s="19">
        <f t="shared" si="84"/>
        <v>0</v>
      </c>
      <c r="I183" s="19">
        <f t="shared" si="84"/>
        <v>0</v>
      </c>
      <c r="J183" s="19">
        <f t="shared" si="84"/>
        <v>0</v>
      </c>
      <c r="K183" s="25"/>
      <c r="L183" s="19">
        <f t="shared" ref="L183" si="85">SUM(L174:L182)</f>
        <v>0</v>
      </c>
    </row>
    <row r="184" spans="1:12" ht="15.75" thickBot="1">
      <c r="A184" s="29">
        <f>A167</f>
        <v>2</v>
      </c>
      <c r="B184" s="30">
        <f>B167</f>
        <v>5</v>
      </c>
      <c r="C184" s="54" t="s">
        <v>4</v>
      </c>
      <c r="D184" s="55"/>
      <c r="E184" s="31"/>
      <c r="F184" s="32">
        <f>F173+F183</f>
        <v>685</v>
      </c>
      <c r="G184" s="32">
        <f t="shared" ref="G184" si="86">G173+G183</f>
        <v>22</v>
      </c>
      <c r="H184" s="32">
        <f t="shared" ref="H184" si="87">H173+H183</f>
        <v>25</v>
      </c>
      <c r="I184" s="32">
        <f t="shared" ref="I184" si="88">I173+I183</f>
        <v>79</v>
      </c>
      <c r="J184" s="32">
        <f t="shared" ref="J184:L184" si="89">J173+J183</f>
        <v>744</v>
      </c>
      <c r="K184" s="32"/>
      <c r="L184" s="32">
        <f t="shared" si="89"/>
        <v>59.38</v>
      </c>
    </row>
    <row r="185" spans="1:12" ht="13.5" thickBot="1">
      <c r="A185" s="27"/>
      <c r="B185" s="28"/>
      <c r="C185" s="53" t="s">
        <v>5</v>
      </c>
      <c r="D185" s="53"/>
      <c r="E185" s="53"/>
      <c r="F185" s="34">
        <f>(F22+F40+F57+F75+F93+F110+F129+F147+F166+F184)/(IF(F22=0,0,1)+IF(F40=0,0,1)+IF(F57=0,0,1)+IF(F75=0,0,1)+IF(F93=0,0,1)+IF(F110=0,0,1)+IF(F129=0,0,1)+IF(F147=0,0,1)+IF(F166=0,0,1)+IF(F184=0,0,1))</f>
        <v>848</v>
      </c>
      <c r="G185" s="34">
        <f>(G22+G40+G57+G75+G93+G110+G129+G147+G166+G184)/(IF(G22=0,0,1)+IF(G40=0,0,1)+IF(G57=0,0,1)+IF(G75=0,0,1)+IF(G93=0,0,1)+IF(G110=0,0,1)+IF(G129=0,0,1)+IF(G147=0,0,1)+IF(G166=0,0,1)+IF(G184=0,0,1))</f>
        <v>27.7</v>
      </c>
      <c r="H185" s="34">
        <f>(H22+H40+H57+H75+H93+H110+H129+H147+H166+H184)/(IF(H22=0,0,1)+IF(H40=0,0,1)+IF(H57=0,0,1)+IF(H75=0,0,1)+IF(H93=0,0,1)+IF(H110=0,0,1)+IF(H129=0,0,1)+IF(H147=0,0,1)+IF(H166=0,0,1)+IF(H184=0,0,1))</f>
        <v>31.1</v>
      </c>
      <c r="I185" s="34">
        <f>(I22+I40+I57+I75+I93+I110+I129+I147+I166+I184)/(IF(I22=0,0,1)+IF(I40=0,0,1)+IF(I57=0,0,1)+IF(I75=0,0,1)+IF(I93=0,0,1)+IF(I110=0,0,1)+IF(I129=0,0,1)+IF(I147=0,0,1)+IF(I166=0,0,1)+IF(I184=0,0,1))</f>
        <v>76.099999999999994</v>
      </c>
      <c r="J185" s="34">
        <f>(J22+J40+J57+J75+J93+J110+J129+J147+J166+J184)/(IF(J22=0,0,1)+IF(J40=0,0,1)+IF(J57=0,0,1)+IF(J75=0,0,1)+IF(J93=0,0,1)+IF(J110=0,0,1)+IF(J129=0,0,1)+IF(J147=0,0,1)+IF(J166=0,0,1)+IF(J184=0,0,1))</f>
        <v>769.8</v>
      </c>
      <c r="K185" s="34"/>
      <c r="L185" s="34">
        <f>(L22+L40+L57+L75+L93+L110+L129+L147+L166+L184)/(IF(L22=0,0,1)+IF(L40=0,0,1)+IF(L57=0,0,1)+IF(L75=0,0,1)+IF(L93=0,0,1)+IF(L110=0,0,1)+IF(L129=0,0,1)+IF(L147=0,0,1)+IF(L166=0,0,1)+IF(L184=0,0,1))</f>
        <v>59.38000000000001</v>
      </c>
    </row>
    <row r="186" spans="1:12">
      <c r="A186" s="4" t="s">
        <v>8</v>
      </c>
      <c r="C186" s="2"/>
      <c r="D186" s="3"/>
      <c r="E186" s="38" t="s">
        <v>9</v>
      </c>
      <c r="G186" s="2" t="s">
        <v>19</v>
      </c>
      <c r="H186" s="48">
        <v>1</v>
      </c>
      <c r="I186" s="48">
        <v>3</v>
      </c>
      <c r="J186" s="49">
        <v>2026</v>
      </c>
      <c r="K186" s="50"/>
    </row>
    <row r="187" spans="1:12" ht="13.5" thickBot="1">
      <c r="C187" s="2"/>
      <c r="D187" s="4"/>
      <c r="H187" s="47" t="s">
        <v>34</v>
      </c>
      <c r="I187" s="47" t="s">
        <v>35</v>
      </c>
      <c r="J187" s="47" t="s">
        <v>36</v>
      </c>
    </row>
    <row r="188" spans="1:12" ht="13.5" thickBot="1">
      <c r="A188" s="45" t="s">
        <v>14</v>
      </c>
      <c r="B188" s="46" t="s">
        <v>15</v>
      </c>
      <c r="C188" s="36" t="s">
        <v>0</v>
      </c>
      <c r="D188" s="36" t="s">
        <v>13</v>
      </c>
      <c r="E188" s="36" t="s">
        <v>12</v>
      </c>
      <c r="F188" s="36" t="s">
        <v>32</v>
      </c>
      <c r="G188" s="36" t="s">
        <v>1</v>
      </c>
      <c r="H188" s="36" t="s">
        <v>2</v>
      </c>
      <c r="I188" s="36" t="s">
        <v>3</v>
      </c>
      <c r="J188" s="36" t="s">
        <v>10</v>
      </c>
      <c r="K188" s="37" t="s">
        <v>11</v>
      </c>
      <c r="L188" s="36" t="s">
        <v>33</v>
      </c>
    </row>
    <row r="189" spans="1:12" ht="15">
      <c r="A189" s="20">
        <v>1</v>
      </c>
      <c r="B189" s="21">
        <v>1</v>
      </c>
      <c r="C189" s="22" t="s">
        <v>20</v>
      </c>
      <c r="D189" s="5" t="s">
        <v>21</v>
      </c>
      <c r="E189" s="39" t="s">
        <v>59</v>
      </c>
      <c r="F189" s="40">
        <v>205</v>
      </c>
      <c r="G189" s="40">
        <v>9</v>
      </c>
      <c r="H189" s="40">
        <v>9</v>
      </c>
      <c r="I189" s="40">
        <v>38</v>
      </c>
      <c r="J189" s="40">
        <v>288</v>
      </c>
      <c r="K189" s="41">
        <v>213</v>
      </c>
      <c r="L189" s="40">
        <v>10.85</v>
      </c>
    </row>
    <row r="190" spans="1:12" ht="15">
      <c r="A190" s="23"/>
      <c r="B190" s="15"/>
      <c r="C190" s="11"/>
      <c r="D190" s="7" t="s">
        <v>22</v>
      </c>
      <c r="E190" s="42" t="s">
        <v>52</v>
      </c>
      <c r="F190" s="43">
        <v>215</v>
      </c>
      <c r="G190" s="43">
        <v>0</v>
      </c>
      <c r="H190" s="43">
        <v>0</v>
      </c>
      <c r="I190" s="43">
        <v>11</v>
      </c>
      <c r="J190" s="43">
        <v>45</v>
      </c>
      <c r="K190" s="44">
        <v>300</v>
      </c>
      <c r="L190" s="43">
        <v>1.77</v>
      </c>
    </row>
    <row r="191" spans="1:12" ht="15">
      <c r="A191" s="23"/>
      <c r="B191" s="15"/>
      <c r="C191" s="11"/>
      <c r="D191" s="7" t="s">
        <v>47</v>
      </c>
      <c r="E191" s="42" t="s">
        <v>60</v>
      </c>
      <c r="F191" s="43">
        <v>50</v>
      </c>
      <c r="G191" s="43">
        <v>3</v>
      </c>
      <c r="H191" s="43">
        <v>7</v>
      </c>
      <c r="I191" s="43">
        <v>20</v>
      </c>
      <c r="J191" s="43">
        <v>161</v>
      </c>
      <c r="K191" s="44"/>
      <c r="L191" s="43">
        <v>12.61</v>
      </c>
    </row>
    <row r="192" spans="1:12" ht="15">
      <c r="A192" s="23"/>
      <c r="B192" s="15"/>
      <c r="C192" s="11"/>
      <c r="D192" s="6" t="s">
        <v>61</v>
      </c>
      <c r="E192" s="42" t="s">
        <v>62</v>
      </c>
      <c r="F192" s="43">
        <v>150</v>
      </c>
      <c r="G192" s="43">
        <v>1</v>
      </c>
      <c r="H192" s="43">
        <v>1</v>
      </c>
      <c r="I192" s="43">
        <v>16</v>
      </c>
      <c r="J192" s="43">
        <v>68</v>
      </c>
      <c r="K192" s="44"/>
      <c r="L192" s="43">
        <v>22.5</v>
      </c>
    </row>
    <row r="193" spans="1:12" ht="15">
      <c r="A193" s="23"/>
      <c r="B193" s="15"/>
      <c r="C193" s="11"/>
      <c r="D193" s="6"/>
      <c r="E193" s="42" t="s">
        <v>63</v>
      </c>
      <c r="F193" s="43">
        <v>15</v>
      </c>
      <c r="G193" s="43">
        <v>4</v>
      </c>
      <c r="H193" s="43">
        <v>5</v>
      </c>
      <c r="I193" s="43">
        <v>0</v>
      </c>
      <c r="J193" s="43">
        <v>55</v>
      </c>
      <c r="K193" s="44"/>
      <c r="L193" s="43">
        <v>11.65</v>
      </c>
    </row>
    <row r="194" spans="1:12" ht="15">
      <c r="A194" s="24"/>
      <c r="B194" s="17"/>
      <c r="C194" s="8"/>
      <c r="D194" s="18" t="s">
        <v>31</v>
      </c>
      <c r="E194" s="9"/>
      <c r="F194" s="19">
        <v>635</v>
      </c>
      <c r="G194" s="19">
        <v>17</v>
      </c>
      <c r="H194" s="19">
        <v>22</v>
      </c>
      <c r="I194" s="19">
        <v>85</v>
      </c>
      <c r="J194" s="19">
        <v>617</v>
      </c>
      <c r="K194" s="25"/>
      <c r="L194" s="19">
        <v>59.38</v>
      </c>
    </row>
    <row r="195" spans="1:12" ht="15">
      <c r="A195" s="26">
        <v>1</v>
      </c>
      <c r="B195" s="13">
        <v>1</v>
      </c>
      <c r="C195" s="10" t="s">
        <v>23</v>
      </c>
      <c r="D195" s="7" t="s">
        <v>24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3"/>
      <c r="B196" s="15"/>
      <c r="C196" s="11"/>
      <c r="D196" s="7" t="s">
        <v>25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26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27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28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29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7" t="s">
        <v>30</v>
      </c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6"/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4"/>
      <c r="B204" s="17"/>
      <c r="C204" s="8"/>
      <c r="D204" s="18" t="s">
        <v>31</v>
      </c>
      <c r="E204" s="9"/>
      <c r="F204" s="19">
        <v>0</v>
      </c>
      <c r="G204" s="19">
        <v>0</v>
      </c>
      <c r="H204" s="19">
        <v>0</v>
      </c>
      <c r="I204" s="19">
        <v>0</v>
      </c>
      <c r="J204" s="19">
        <v>0</v>
      </c>
      <c r="K204" s="25"/>
      <c r="L204" s="19">
        <v>0</v>
      </c>
    </row>
    <row r="205" spans="1:12" ht="15.75" thickBot="1">
      <c r="A205" s="29">
        <v>1</v>
      </c>
      <c r="B205" s="30">
        <v>1</v>
      </c>
      <c r="C205" s="51" t="s">
        <v>4</v>
      </c>
      <c r="D205" s="52"/>
      <c r="E205" s="31"/>
      <c r="F205" s="32">
        <v>635</v>
      </c>
      <c r="G205" s="32">
        <v>17</v>
      </c>
      <c r="H205" s="32">
        <v>22</v>
      </c>
      <c r="I205" s="32">
        <v>85</v>
      </c>
      <c r="J205" s="32">
        <v>617</v>
      </c>
      <c r="K205" s="32"/>
      <c r="L205" s="32">
        <v>59.38</v>
      </c>
    </row>
    <row r="206" spans="1:12" ht="15">
      <c r="A206" s="14">
        <v>1</v>
      </c>
      <c r="B206" s="15">
        <v>2</v>
      </c>
      <c r="C206" s="22" t="s">
        <v>20</v>
      </c>
      <c r="D206" s="5" t="s">
        <v>21</v>
      </c>
      <c r="E206" s="39" t="s">
        <v>64</v>
      </c>
      <c r="F206" s="40">
        <v>270</v>
      </c>
      <c r="G206" s="40">
        <v>17</v>
      </c>
      <c r="H206" s="40">
        <v>16</v>
      </c>
      <c r="I206" s="40">
        <v>49</v>
      </c>
      <c r="J206" s="40">
        <v>420</v>
      </c>
      <c r="K206" s="41">
        <v>53</v>
      </c>
      <c r="L206" s="40">
        <v>42.18</v>
      </c>
    </row>
    <row r="207" spans="1:12" ht="15">
      <c r="A207" s="14"/>
      <c r="B207" s="15"/>
      <c r="C207" s="11"/>
      <c r="D207" s="7" t="s">
        <v>22</v>
      </c>
      <c r="E207" s="42" t="s">
        <v>52</v>
      </c>
      <c r="F207" s="43">
        <v>215</v>
      </c>
      <c r="G207" s="43">
        <v>0</v>
      </c>
      <c r="H207" s="43">
        <v>0</v>
      </c>
      <c r="I207" s="43">
        <v>11</v>
      </c>
      <c r="J207" s="43">
        <v>45</v>
      </c>
      <c r="K207" s="44">
        <v>300</v>
      </c>
      <c r="L207" s="43">
        <v>1.77</v>
      </c>
    </row>
    <row r="208" spans="1:12" ht="15">
      <c r="A208" s="14"/>
      <c r="B208" s="15"/>
      <c r="C208" s="11"/>
      <c r="D208" s="7" t="s">
        <v>30</v>
      </c>
      <c r="E208" s="42" t="s">
        <v>45</v>
      </c>
      <c r="F208" s="43">
        <v>40</v>
      </c>
      <c r="G208" s="43">
        <v>2</v>
      </c>
      <c r="H208" s="43">
        <v>1</v>
      </c>
      <c r="I208" s="43">
        <v>16</v>
      </c>
      <c r="J208" s="43">
        <v>79</v>
      </c>
      <c r="K208" s="44"/>
      <c r="L208" s="43">
        <v>1.82</v>
      </c>
    </row>
    <row r="209" spans="1:12" ht="15">
      <c r="A209" s="14"/>
      <c r="B209" s="15"/>
      <c r="C209" s="11"/>
      <c r="D209" s="7" t="s">
        <v>47</v>
      </c>
      <c r="E209" s="42" t="s">
        <v>65</v>
      </c>
      <c r="F209" s="43">
        <v>50</v>
      </c>
      <c r="G209" s="43">
        <v>3</v>
      </c>
      <c r="H209" s="43">
        <v>7</v>
      </c>
      <c r="I209" s="43">
        <v>20</v>
      </c>
      <c r="J209" s="43">
        <v>161</v>
      </c>
      <c r="K209" s="44"/>
      <c r="L209" s="43">
        <v>12.61</v>
      </c>
    </row>
    <row r="210" spans="1:12" ht="15">
      <c r="A210" s="14"/>
      <c r="B210" s="15"/>
      <c r="C210" s="11"/>
      <c r="D210" s="6" t="s">
        <v>24</v>
      </c>
      <c r="E210" s="42" t="s">
        <v>46</v>
      </c>
      <c r="F210" s="43">
        <v>100</v>
      </c>
      <c r="G210" s="43">
        <v>1</v>
      </c>
      <c r="H210" s="43">
        <v>4</v>
      </c>
      <c r="I210" s="43">
        <v>10</v>
      </c>
      <c r="J210" s="43">
        <v>75</v>
      </c>
      <c r="K210" s="44"/>
      <c r="L210" s="43">
        <v>1</v>
      </c>
    </row>
    <row r="211" spans="1:12" ht="15">
      <c r="A211" s="14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16"/>
      <c r="B212" s="17"/>
      <c r="C212" s="8"/>
      <c r="D212" s="18" t="s">
        <v>31</v>
      </c>
      <c r="E212" s="9"/>
      <c r="F212" s="19">
        <v>675</v>
      </c>
      <c r="G212" s="19">
        <v>23</v>
      </c>
      <c r="H212" s="19">
        <v>28</v>
      </c>
      <c r="I212" s="19">
        <v>106</v>
      </c>
      <c r="J212" s="19">
        <v>780</v>
      </c>
      <c r="K212" s="25"/>
      <c r="L212" s="19">
        <v>59.38</v>
      </c>
    </row>
    <row r="213" spans="1:12" ht="15">
      <c r="A213" s="13">
        <v>1</v>
      </c>
      <c r="B213" s="13">
        <v>2</v>
      </c>
      <c r="C213" s="10" t="s">
        <v>23</v>
      </c>
      <c r="D213" s="7" t="s">
        <v>24</v>
      </c>
      <c r="E213" s="42"/>
      <c r="F213" s="43"/>
      <c r="G213" s="43"/>
      <c r="H213" s="43"/>
      <c r="I213" s="43"/>
      <c r="J213" s="43"/>
      <c r="K213" s="44"/>
      <c r="L213" s="43"/>
    </row>
    <row r="214" spans="1:12" ht="15">
      <c r="A214" s="14"/>
      <c r="B214" s="15"/>
      <c r="C214" s="11"/>
      <c r="D214" s="7" t="s">
        <v>25</v>
      </c>
      <c r="E214" s="42"/>
      <c r="F214" s="43"/>
      <c r="G214" s="43"/>
      <c r="H214" s="43"/>
      <c r="I214" s="43"/>
      <c r="J214" s="43"/>
      <c r="K214" s="44"/>
      <c r="L214" s="43"/>
    </row>
    <row r="215" spans="1:12" ht="15">
      <c r="A215" s="14"/>
      <c r="B215" s="15"/>
      <c r="C215" s="11"/>
      <c r="D215" s="7" t="s">
        <v>26</v>
      </c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14"/>
      <c r="B216" s="15"/>
      <c r="C216" s="11"/>
      <c r="D216" s="7" t="s">
        <v>27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14"/>
      <c r="B217" s="15"/>
      <c r="C217" s="11"/>
      <c r="D217" s="7" t="s">
        <v>28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14"/>
      <c r="B218" s="15"/>
      <c r="C218" s="11"/>
      <c r="D218" s="7" t="s">
        <v>29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14"/>
      <c r="B219" s="15"/>
      <c r="C219" s="11"/>
      <c r="D219" s="7" t="s">
        <v>30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14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14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">
      <c r="A222" s="16"/>
      <c r="B222" s="17"/>
      <c r="C222" s="8"/>
      <c r="D222" s="18" t="s">
        <v>31</v>
      </c>
      <c r="E222" s="9"/>
      <c r="F222" s="19">
        <v>0</v>
      </c>
      <c r="G222" s="19">
        <v>0</v>
      </c>
      <c r="H222" s="19">
        <v>0</v>
      </c>
      <c r="I222" s="19">
        <v>0</v>
      </c>
      <c r="J222" s="19">
        <v>0</v>
      </c>
      <c r="K222" s="25"/>
      <c r="L222" s="19">
        <v>0</v>
      </c>
    </row>
    <row r="223" spans="1:12" ht="15.75" thickBot="1">
      <c r="A223" s="33">
        <v>1</v>
      </c>
      <c r="B223" s="33">
        <v>2</v>
      </c>
      <c r="C223" s="51" t="s">
        <v>4</v>
      </c>
      <c r="D223" s="52"/>
      <c r="E223" s="31"/>
      <c r="F223" s="32">
        <v>675</v>
      </c>
      <c r="G223" s="32">
        <v>23</v>
      </c>
      <c r="H223" s="32">
        <v>28</v>
      </c>
      <c r="I223" s="32">
        <v>106</v>
      </c>
      <c r="J223" s="32">
        <v>780</v>
      </c>
      <c r="K223" s="32"/>
      <c r="L223" s="32">
        <v>59.38</v>
      </c>
    </row>
    <row r="224" spans="1:12" ht="15">
      <c r="A224" s="20">
        <v>1</v>
      </c>
      <c r="B224" s="21">
        <v>3</v>
      </c>
      <c r="C224" s="22" t="s">
        <v>20</v>
      </c>
      <c r="D224" s="5" t="s">
        <v>21</v>
      </c>
      <c r="E224" s="39" t="s">
        <v>51</v>
      </c>
      <c r="F224" s="40">
        <v>205</v>
      </c>
      <c r="G224" s="40">
        <v>7</v>
      </c>
      <c r="H224" s="40">
        <v>7</v>
      </c>
      <c r="I224" s="40">
        <v>35</v>
      </c>
      <c r="J224" s="40">
        <v>241</v>
      </c>
      <c r="K224" s="41"/>
      <c r="L224" s="40">
        <v>10.85</v>
      </c>
    </row>
    <row r="225" spans="1:12" ht="15">
      <c r="A225" s="23"/>
      <c r="B225" s="15"/>
      <c r="C225" s="11"/>
      <c r="D225" s="7" t="s">
        <v>22</v>
      </c>
      <c r="E225" s="42" t="s">
        <v>52</v>
      </c>
      <c r="F225" s="43">
        <v>215</v>
      </c>
      <c r="G225" s="43">
        <v>0</v>
      </c>
      <c r="H225" s="43">
        <v>0</v>
      </c>
      <c r="I225" s="43">
        <v>11</v>
      </c>
      <c r="J225" s="43">
        <v>45</v>
      </c>
      <c r="K225" s="44">
        <v>300</v>
      </c>
      <c r="L225" s="43">
        <v>1.77</v>
      </c>
    </row>
    <row r="226" spans="1:12" ht="15">
      <c r="A226" s="23"/>
      <c r="B226" s="15"/>
      <c r="C226" s="11"/>
      <c r="D226" s="7" t="s">
        <v>47</v>
      </c>
      <c r="E226" s="42" t="s">
        <v>65</v>
      </c>
      <c r="F226" s="43">
        <v>50</v>
      </c>
      <c r="G226" s="43">
        <v>3</v>
      </c>
      <c r="H226" s="43">
        <v>7</v>
      </c>
      <c r="I226" s="43">
        <v>20</v>
      </c>
      <c r="J226" s="43">
        <v>161</v>
      </c>
      <c r="K226" s="44"/>
      <c r="L226" s="43">
        <v>12.61</v>
      </c>
    </row>
    <row r="227" spans="1:12" ht="15">
      <c r="A227" s="23"/>
      <c r="B227" s="15"/>
      <c r="C227" s="11"/>
      <c r="D227" s="6" t="s">
        <v>61</v>
      </c>
      <c r="E227" s="42" t="s">
        <v>62</v>
      </c>
      <c r="F227" s="43">
        <v>150</v>
      </c>
      <c r="G227" s="43">
        <v>1</v>
      </c>
      <c r="H227" s="43">
        <v>1</v>
      </c>
      <c r="I227" s="43">
        <v>16</v>
      </c>
      <c r="J227" s="43">
        <v>68</v>
      </c>
      <c r="K227" s="44"/>
      <c r="L227" s="43">
        <v>22.5</v>
      </c>
    </row>
    <row r="228" spans="1:12" ht="15">
      <c r="A228" s="23"/>
      <c r="B228" s="15"/>
      <c r="C228" s="11"/>
      <c r="D228" s="6"/>
      <c r="E228" s="42" t="s">
        <v>63</v>
      </c>
      <c r="F228" s="43">
        <v>15</v>
      </c>
      <c r="G228" s="43">
        <v>4</v>
      </c>
      <c r="H228" s="43">
        <v>5</v>
      </c>
      <c r="I228" s="43">
        <v>0</v>
      </c>
      <c r="J228" s="43">
        <v>55</v>
      </c>
      <c r="K228" s="44"/>
      <c r="L228" s="43">
        <v>11.65</v>
      </c>
    </row>
    <row r="229" spans="1:12" ht="15">
      <c r="A229" s="24"/>
      <c r="B229" s="17"/>
      <c r="C229" s="8"/>
      <c r="D229" s="18" t="s">
        <v>31</v>
      </c>
      <c r="E229" s="9"/>
      <c r="F229" s="19">
        <v>635</v>
      </c>
      <c r="G229" s="19">
        <v>15</v>
      </c>
      <c r="H229" s="19">
        <v>20</v>
      </c>
      <c r="I229" s="19">
        <v>82</v>
      </c>
      <c r="J229" s="19">
        <v>570</v>
      </c>
      <c r="K229" s="25"/>
      <c r="L229" s="19">
        <v>59.38</v>
      </c>
    </row>
    <row r="230" spans="1:12" ht="15">
      <c r="A230" s="26">
        <v>1</v>
      </c>
      <c r="B230" s="13">
        <v>3</v>
      </c>
      <c r="C230" s="10" t="s">
        <v>23</v>
      </c>
      <c r="D230" s="7" t="s">
        <v>24</v>
      </c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7" t="s">
        <v>25</v>
      </c>
      <c r="E231" s="42"/>
      <c r="F231" s="43"/>
      <c r="G231" s="43"/>
      <c r="H231" s="43"/>
      <c r="I231" s="43"/>
      <c r="J231" s="43"/>
      <c r="K231" s="44" t="s">
        <v>42</v>
      </c>
      <c r="L231" s="43"/>
    </row>
    <row r="232" spans="1:12" ht="15">
      <c r="A232" s="23"/>
      <c r="B232" s="15"/>
      <c r="C232" s="11"/>
      <c r="D232" s="7" t="s">
        <v>26</v>
      </c>
      <c r="E232" s="42"/>
      <c r="F232" s="43"/>
      <c r="G232" s="43"/>
      <c r="H232" s="43"/>
      <c r="I232" s="43"/>
      <c r="J232" s="43"/>
      <c r="K232" s="44"/>
      <c r="L232" s="43"/>
    </row>
    <row r="233" spans="1:12" ht="15">
      <c r="A233" s="23"/>
      <c r="B233" s="15"/>
      <c r="C233" s="11"/>
      <c r="D233" s="7" t="s">
        <v>27</v>
      </c>
      <c r="E233" s="42"/>
      <c r="F233" s="43"/>
      <c r="G233" s="43"/>
      <c r="H233" s="43"/>
      <c r="I233" s="43"/>
      <c r="J233" s="43"/>
      <c r="K233" s="44"/>
      <c r="L233" s="43"/>
    </row>
    <row r="234" spans="1:12" ht="15">
      <c r="A234" s="23"/>
      <c r="B234" s="15"/>
      <c r="C234" s="11"/>
      <c r="D234" s="7" t="s">
        <v>28</v>
      </c>
      <c r="E234" s="42"/>
      <c r="F234" s="43"/>
      <c r="G234" s="43"/>
      <c r="H234" s="43"/>
      <c r="I234" s="43"/>
      <c r="J234" s="43"/>
      <c r="K234" s="44"/>
      <c r="L234" s="43"/>
    </row>
    <row r="235" spans="1:12" ht="15">
      <c r="A235" s="23"/>
      <c r="B235" s="15"/>
      <c r="C235" s="11"/>
      <c r="D235" s="7" t="s">
        <v>29</v>
      </c>
      <c r="E235" s="42"/>
      <c r="F235" s="43"/>
      <c r="G235" s="43"/>
      <c r="H235" s="43"/>
      <c r="I235" s="43"/>
      <c r="J235" s="43"/>
      <c r="K235" s="44"/>
      <c r="L235" s="43"/>
    </row>
    <row r="236" spans="1:12" ht="15">
      <c r="A236" s="23"/>
      <c r="B236" s="15"/>
      <c r="C236" s="11"/>
      <c r="D236" s="7" t="s">
        <v>30</v>
      </c>
      <c r="E236" s="42"/>
      <c r="F236" s="43"/>
      <c r="G236" s="43"/>
      <c r="H236" s="43"/>
      <c r="I236" s="43"/>
      <c r="J236" s="43"/>
      <c r="K236" s="44"/>
      <c r="L236" s="43"/>
    </row>
    <row r="237" spans="1:12" ht="15">
      <c r="A237" s="23"/>
      <c r="B237" s="15"/>
      <c r="C237" s="11"/>
      <c r="D237" s="6"/>
      <c r="E237" s="42"/>
      <c r="F237" s="43"/>
      <c r="G237" s="43"/>
      <c r="H237" s="43"/>
      <c r="I237" s="43"/>
      <c r="J237" s="43"/>
      <c r="K237" s="44"/>
      <c r="L237" s="43"/>
    </row>
    <row r="238" spans="1:12" ht="15">
      <c r="A238" s="23"/>
      <c r="B238" s="15"/>
      <c r="C238" s="11"/>
      <c r="D238" s="6"/>
      <c r="E238" s="42"/>
      <c r="F238" s="43"/>
      <c r="G238" s="43"/>
      <c r="H238" s="43"/>
      <c r="I238" s="43"/>
      <c r="J238" s="43"/>
      <c r="K238" s="44"/>
      <c r="L238" s="43"/>
    </row>
    <row r="239" spans="1:12" ht="15">
      <c r="A239" s="24"/>
      <c r="B239" s="17"/>
      <c r="C239" s="8"/>
      <c r="D239" s="18" t="s">
        <v>31</v>
      </c>
      <c r="E239" s="9"/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25"/>
      <c r="L239" s="19">
        <v>0</v>
      </c>
    </row>
    <row r="240" spans="1:12" ht="15.75" thickBot="1">
      <c r="A240" s="29">
        <v>1</v>
      </c>
      <c r="B240" s="30">
        <v>3</v>
      </c>
      <c r="C240" s="51" t="s">
        <v>4</v>
      </c>
      <c r="D240" s="52"/>
      <c r="E240" s="31"/>
      <c r="F240" s="32">
        <v>635</v>
      </c>
      <c r="G240" s="32">
        <v>15</v>
      </c>
      <c r="H240" s="32">
        <v>20</v>
      </c>
      <c r="I240" s="32">
        <v>82</v>
      </c>
      <c r="J240" s="32">
        <v>570</v>
      </c>
      <c r="K240" s="32"/>
      <c r="L240" s="32">
        <v>59.38</v>
      </c>
    </row>
    <row r="241" spans="1:12" ht="15">
      <c r="A241" s="20">
        <v>1</v>
      </c>
      <c r="B241" s="21">
        <v>4</v>
      </c>
      <c r="C241" s="22" t="s">
        <v>20</v>
      </c>
      <c r="D241" s="5" t="s">
        <v>21</v>
      </c>
      <c r="E241" s="39" t="s">
        <v>66</v>
      </c>
      <c r="F241" s="40">
        <v>290</v>
      </c>
      <c r="G241" s="40">
        <v>14</v>
      </c>
      <c r="H241" s="40">
        <v>7</v>
      </c>
      <c r="I241" s="40">
        <v>16</v>
      </c>
      <c r="J241" s="40">
        <v>207</v>
      </c>
      <c r="K241" s="41"/>
      <c r="L241" s="40">
        <v>30.53</v>
      </c>
    </row>
    <row r="242" spans="1:12" ht="15">
      <c r="A242" s="23"/>
      <c r="B242" s="15"/>
      <c r="C242" s="11"/>
      <c r="D242" s="7" t="s">
        <v>22</v>
      </c>
      <c r="E242" s="42" t="s">
        <v>52</v>
      </c>
      <c r="F242" s="43">
        <v>215</v>
      </c>
      <c r="G242" s="43">
        <v>0</v>
      </c>
      <c r="H242" s="43">
        <v>0</v>
      </c>
      <c r="I242" s="43">
        <v>11</v>
      </c>
      <c r="J242" s="43">
        <v>45</v>
      </c>
      <c r="K242" s="44">
        <v>300</v>
      </c>
      <c r="L242" s="43">
        <v>1.77</v>
      </c>
    </row>
    <row r="243" spans="1:12" ht="15">
      <c r="A243" s="23"/>
      <c r="B243" s="15"/>
      <c r="C243" s="11"/>
      <c r="D243" s="7" t="s">
        <v>30</v>
      </c>
      <c r="E243" s="42" t="s">
        <v>45</v>
      </c>
      <c r="F243" s="43">
        <v>40</v>
      </c>
      <c r="G243" s="43">
        <v>2</v>
      </c>
      <c r="H243" s="43">
        <v>1</v>
      </c>
      <c r="I243" s="43">
        <v>16</v>
      </c>
      <c r="J243" s="43">
        <v>79</v>
      </c>
      <c r="K243" s="44"/>
      <c r="L243" s="43">
        <v>1.82</v>
      </c>
    </row>
    <row r="244" spans="1:12" ht="15">
      <c r="A244" s="23"/>
      <c r="B244" s="15"/>
      <c r="C244" s="11"/>
      <c r="D244" s="7" t="s">
        <v>47</v>
      </c>
      <c r="E244" s="42" t="s">
        <v>67</v>
      </c>
      <c r="F244" s="43">
        <v>65</v>
      </c>
      <c r="G244" s="43">
        <v>7</v>
      </c>
      <c r="H244" s="43">
        <v>10</v>
      </c>
      <c r="I244" s="43">
        <v>20</v>
      </c>
      <c r="J244" s="43">
        <v>2016</v>
      </c>
      <c r="K244" s="44"/>
      <c r="L244" s="43">
        <v>24.26</v>
      </c>
    </row>
    <row r="245" spans="1:12" ht="15">
      <c r="A245" s="23"/>
      <c r="B245" s="15"/>
      <c r="C245" s="11"/>
      <c r="D245" s="6" t="s">
        <v>24</v>
      </c>
      <c r="E245" s="42" t="s">
        <v>50</v>
      </c>
      <c r="F245" s="43">
        <v>100</v>
      </c>
      <c r="G245" s="43">
        <v>1</v>
      </c>
      <c r="H245" s="43">
        <v>9</v>
      </c>
      <c r="I245" s="43">
        <v>8</v>
      </c>
      <c r="J245" s="43">
        <v>129</v>
      </c>
      <c r="K245" s="44"/>
      <c r="L245" s="43">
        <v>1</v>
      </c>
    </row>
    <row r="246" spans="1:12" ht="15">
      <c r="A246" s="23"/>
      <c r="B246" s="15"/>
      <c r="C246" s="11"/>
      <c r="D246" s="6"/>
      <c r="E246" s="42"/>
      <c r="F246" s="43"/>
      <c r="G246" s="43"/>
      <c r="H246" s="43"/>
      <c r="I246" s="43"/>
      <c r="J246" s="43"/>
      <c r="K246" s="44"/>
      <c r="L246" s="43"/>
    </row>
    <row r="247" spans="1:12" ht="15">
      <c r="A247" s="24"/>
      <c r="B247" s="17"/>
      <c r="C247" s="8"/>
      <c r="D247" s="18" t="s">
        <v>31</v>
      </c>
      <c r="E247" s="9"/>
      <c r="F247" s="19">
        <v>710</v>
      </c>
      <c r="G247" s="19">
        <v>24</v>
      </c>
      <c r="H247" s="19">
        <v>27</v>
      </c>
      <c r="I247" s="19">
        <v>71</v>
      </c>
      <c r="J247" s="19">
        <v>2476</v>
      </c>
      <c r="K247" s="25"/>
      <c r="L247" s="19">
        <v>59.38</v>
      </c>
    </row>
    <row r="248" spans="1:12" ht="15">
      <c r="A248" s="26">
        <v>1</v>
      </c>
      <c r="B248" s="13">
        <v>4</v>
      </c>
      <c r="C248" s="10" t="s">
        <v>23</v>
      </c>
      <c r="D248" s="7" t="s">
        <v>24</v>
      </c>
      <c r="E248" s="42"/>
      <c r="F248" s="43"/>
      <c r="G248" s="43"/>
      <c r="H248" s="43"/>
      <c r="I248" s="43"/>
      <c r="J248" s="43"/>
      <c r="K248" s="44"/>
      <c r="L248" s="43"/>
    </row>
    <row r="249" spans="1:12" ht="15">
      <c r="A249" s="23"/>
      <c r="B249" s="15"/>
      <c r="C249" s="11"/>
      <c r="D249" s="7" t="s">
        <v>25</v>
      </c>
      <c r="E249" s="42"/>
      <c r="F249" s="43"/>
      <c r="G249" s="43"/>
      <c r="H249" s="43"/>
      <c r="I249" s="43"/>
      <c r="J249" s="43"/>
      <c r="K249" s="44"/>
      <c r="L249" s="43"/>
    </row>
    <row r="250" spans="1:12" ht="15">
      <c r="A250" s="23"/>
      <c r="B250" s="15"/>
      <c r="C250" s="11"/>
      <c r="D250" s="7" t="s">
        <v>26</v>
      </c>
      <c r="E250" s="42"/>
      <c r="F250" s="43"/>
      <c r="G250" s="43"/>
      <c r="H250" s="43"/>
      <c r="I250" s="43"/>
      <c r="J250" s="43"/>
      <c r="K250" s="44"/>
      <c r="L250" s="43"/>
    </row>
    <row r="251" spans="1:12" ht="15">
      <c r="A251" s="23"/>
      <c r="B251" s="15"/>
      <c r="C251" s="11"/>
      <c r="D251" s="7" t="s">
        <v>27</v>
      </c>
      <c r="E251" s="42"/>
      <c r="F251" s="43"/>
      <c r="G251" s="43"/>
      <c r="H251" s="43"/>
      <c r="I251" s="43"/>
      <c r="J251" s="43"/>
      <c r="K251" s="44"/>
      <c r="L251" s="43"/>
    </row>
    <row r="252" spans="1:12" ht="15">
      <c r="A252" s="23"/>
      <c r="B252" s="15"/>
      <c r="C252" s="11"/>
      <c r="D252" s="7" t="s">
        <v>28</v>
      </c>
      <c r="E252" s="42"/>
      <c r="F252" s="43"/>
      <c r="G252" s="43"/>
      <c r="H252" s="43"/>
      <c r="I252" s="43"/>
      <c r="J252" s="43"/>
      <c r="K252" s="44"/>
      <c r="L252" s="43"/>
    </row>
    <row r="253" spans="1:12" ht="15">
      <c r="A253" s="23"/>
      <c r="B253" s="15"/>
      <c r="C253" s="11"/>
      <c r="D253" s="7" t="s">
        <v>29</v>
      </c>
      <c r="E253" s="42"/>
      <c r="F253" s="43"/>
      <c r="G253" s="43"/>
      <c r="H253" s="43"/>
      <c r="I253" s="43"/>
      <c r="J253" s="43"/>
      <c r="K253" s="44"/>
      <c r="L253" s="43"/>
    </row>
    <row r="254" spans="1:12" ht="15">
      <c r="A254" s="23"/>
      <c r="B254" s="15"/>
      <c r="C254" s="11"/>
      <c r="D254" s="7" t="s">
        <v>30</v>
      </c>
      <c r="E254" s="42"/>
      <c r="F254" s="43"/>
      <c r="G254" s="43"/>
      <c r="H254" s="43"/>
      <c r="I254" s="43"/>
      <c r="J254" s="43"/>
      <c r="K254" s="44"/>
      <c r="L254" s="43"/>
    </row>
    <row r="255" spans="1:12" ht="15">
      <c r="A255" s="23"/>
      <c r="B255" s="15"/>
      <c r="C255" s="11"/>
      <c r="D255" s="6"/>
      <c r="E255" s="42"/>
      <c r="F255" s="43"/>
      <c r="G255" s="43"/>
      <c r="H255" s="43"/>
      <c r="I255" s="43"/>
      <c r="J255" s="43"/>
      <c r="K255" s="44"/>
      <c r="L255" s="43"/>
    </row>
    <row r="256" spans="1:12" ht="15">
      <c r="A256" s="23"/>
      <c r="B256" s="15"/>
      <c r="C256" s="11"/>
      <c r="D256" s="6"/>
      <c r="E256" s="42"/>
      <c r="F256" s="43"/>
      <c r="G256" s="43"/>
      <c r="H256" s="43"/>
      <c r="I256" s="43"/>
      <c r="J256" s="43"/>
      <c r="K256" s="44"/>
      <c r="L256" s="43"/>
    </row>
    <row r="257" spans="1:12" ht="15">
      <c r="A257" s="24"/>
      <c r="B257" s="17"/>
      <c r="C257" s="8"/>
      <c r="D257" s="18" t="s">
        <v>31</v>
      </c>
      <c r="E257" s="9"/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25"/>
      <c r="L257" s="19">
        <v>0</v>
      </c>
    </row>
    <row r="258" spans="1:12" ht="15.75" thickBot="1">
      <c r="A258" s="29">
        <v>1</v>
      </c>
      <c r="B258" s="30">
        <v>4</v>
      </c>
      <c r="C258" s="51" t="s">
        <v>4</v>
      </c>
      <c r="D258" s="52"/>
      <c r="E258" s="31"/>
      <c r="F258" s="32">
        <v>710</v>
      </c>
      <c r="G258" s="32">
        <v>24</v>
      </c>
      <c r="H258" s="32">
        <v>27</v>
      </c>
      <c r="I258" s="32">
        <v>71</v>
      </c>
      <c r="J258" s="32">
        <v>2476</v>
      </c>
      <c r="K258" s="32"/>
      <c r="L258" s="32">
        <v>59.38</v>
      </c>
    </row>
    <row r="259" spans="1:12" ht="15">
      <c r="A259" s="20">
        <v>1</v>
      </c>
      <c r="B259" s="21">
        <v>5</v>
      </c>
      <c r="C259" s="22" t="s">
        <v>20</v>
      </c>
      <c r="D259" s="5" t="s">
        <v>21</v>
      </c>
      <c r="E259" s="39" t="s">
        <v>68</v>
      </c>
      <c r="F259" s="40">
        <v>270</v>
      </c>
      <c r="G259" s="40">
        <v>21</v>
      </c>
      <c r="H259" s="40">
        <v>17</v>
      </c>
      <c r="I259" s="40">
        <v>51</v>
      </c>
      <c r="J259" s="40">
        <v>467</v>
      </c>
      <c r="K259" s="41"/>
      <c r="L259" s="40">
        <v>43.18</v>
      </c>
    </row>
    <row r="260" spans="1:12" ht="15">
      <c r="A260" s="23"/>
      <c r="B260" s="15"/>
      <c r="C260" s="11"/>
      <c r="D260" s="7" t="s">
        <v>22</v>
      </c>
      <c r="E260" s="42" t="s">
        <v>52</v>
      </c>
      <c r="F260" s="43">
        <v>215</v>
      </c>
      <c r="G260" s="43">
        <v>0</v>
      </c>
      <c r="H260" s="43">
        <v>0</v>
      </c>
      <c r="I260" s="43">
        <v>11</v>
      </c>
      <c r="J260" s="43">
        <v>45</v>
      </c>
      <c r="K260" s="44">
        <v>300</v>
      </c>
      <c r="L260" s="43">
        <v>1.77</v>
      </c>
    </row>
    <row r="261" spans="1:12" ht="15">
      <c r="A261" s="23"/>
      <c r="B261" s="15"/>
      <c r="C261" s="11"/>
      <c r="D261" s="7" t="s">
        <v>30</v>
      </c>
      <c r="E261" s="42" t="s">
        <v>45</v>
      </c>
      <c r="F261" s="43">
        <v>40</v>
      </c>
      <c r="G261" s="43">
        <v>2</v>
      </c>
      <c r="H261" s="43">
        <v>1</v>
      </c>
      <c r="I261" s="43">
        <v>16</v>
      </c>
      <c r="J261" s="43">
        <v>79</v>
      </c>
      <c r="K261" s="44"/>
      <c r="L261" s="43">
        <v>1.82</v>
      </c>
    </row>
    <row r="262" spans="1:12" ht="15">
      <c r="A262" s="23"/>
      <c r="B262" s="15"/>
      <c r="C262" s="11"/>
      <c r="D262" s="7" t="s">
        <v>47</v>
      </c>
      <c r="E262" s="42" t="s">
        <v>65</v>
      </c>
      <c r="F262" s="43">
        <v>50</v>
      </c>
      <c r="G262" s="43">
        <v>3</v>
      </c>
      <c r="H262" s="43">
        <v>7</v>
      </c>
      <c r="I262" s="43">
        <v>20</v>
      </c>
      <c r="J262" s="43">
        <v>161</v>
      </c>
      <c r="K262" s="44"/>
      <c r="L262" s="43">
        <v>12.61</v>
      </c>
    </row>
    <row r="263" spans="1:12" ht="15">
      <c r="A263" s="23"/>
      <c r="B263" s="15"/>
      <c r="C263" s="11"/>
      <c r="D263" s="6"/>
      <c r="E263" s="42"/>
      <c r="F263" s="43"/>
      <c r="G263" s="43"/>
      <c r="H263" s="43"/>
      <c r="I263" s="43"/>
      <c r="J263" s="43"/>
      <c r="K263" s="44"/>
      <c r="L263" s="43"/>
    </row>
    <row r="264" spans="1:12" ht="15">
      <c r="A264" s="23"/>
      <c r="B264" s="15"/>
      <c r="C264" s="11"/>
      <c r="D264" s="6" t="s">
        <v>31</v>
      </c>
      <c r="E264" s="42"/>
      <c r="F264" s="43">
        <v>575</v>
      </c>
      <c r="G264" s="43">
        <v>26</v>
      </c>
      <c r="H264" s="43">
        <v>25</v>
      </c>
      <c r="I264" s="43">
        <v>98</v>
      </c>
      <c r="J264" s="43">
        <v>752</v>
      </c>
      <c r="K264" s="44"/>
      <c r="L264" s="43">
        <v>59.38</v>
      </c>
    </row>
    <row r="265" spans="1:12" ht="15">
      <c r="A265" s="24">
        <v>1</v>
      </c>
      <c r="B265" s="17">
        <v>5</v>
      </c>
      <c r="C265" s="8" t="s">
        <v>23</v>
      </c>
      <c r="D265" s="18" t="s">
        <v>24</v>
      </c>
      <c r="E265" s="9"/>
      <c r="F265" s="19"/>
      <c r="G265" s="19"/>
      <c r="H265" s="19"/>
      <c r="I265" s="19"/>
      <c r="J265" s="19"/>
      <c r="K265" s="25"/>
      <c r="L265" s="19"/>
    </row>
    <row r="266" spans="1:12" ht="15">
      <c r="A266" s="26"/>
      <c r="B266" s="13"/>
      <c r="C266" s="10"/>
      <c r="D266" s="7" t="s">
        <v>25</v>
      </c>
      <c r="E266" s="42"/>
      <c r="F266" s="43"/>
      <c r="G266" s="43"/>
      <c r="H266" s="43"/>
      <c r="I266" s="43"/>
      <c r="J266" s="43"/>
      <c r="K266" s="44"/>
      <c r="L266" s="43"/>
    </row>
    <row r="267" spans="1:12" ht="15">
      <c r="A267" s="23"/>
      <c r="B267" s="15"/>
      <c r="C267" s="11"/>
      <c r="D267" s="7" t="s">
        <v>26</v>
      </c>
      <c r="E267" s="42"/>
      <c r="F267" s="43"/>
      <c r="G267" s="43"/>
      <c r="H267" s="43"/>
      <c r="I267" s="43"/>
      <c r="J267" s="43"/>
      <c r="K267" s="44"/>
      <c r="L267" s="43"/>
    </row>
    <row r="268" spans="1:12" ht="15">
      <c r="A268" s="23"/>
      <c r="B268" s="15"/>
      <c r="C268" s="11"/>
      <c r="D268" s="7" t="s">
        <v>27</v>
      </c>
      <c r="E268" s="42"/>
      <c r="F268" s="43"/>
      <c r="G268" s="43"/>
      <c r="H268" s="43"/>
      <c r="I268" s="43"/>
      <c r="J268" s="43"/>
      <c r="K268" s="44"/>
      <c r="L268" s="43"/>
    </row>
    <row r="269" spans="1:12" ht="15">
      <c r="A269" s="23"/>
      <c r="B269" s="15"/>
      <c r="C269" s="11"/>
      <c r="D269" s="7" t="s">
        <v>28</v>
      </c>
      <c r="E269" s="42"/>
      <c r="F269" s="43"/>
      <c r="G269" s="43"/>
      <c r="H269" s="43"/>
      <c r="I269" s="43"/>
      <c r="J269" s="43"/>
      <c r="K269" s="44"/>
      <c r="L269" s="43"/>
    </row>
    <row r="270" spans="1:12" ht="15">
      <c r="A270" s="23"/>
      <c r="B270" s="15"/>
      <c r="C270" s="11"/>
      <c r="D270" s="7" t="s">
        <v>29</v>
      </c>
      <c r="E270" s="42"/>
      <c r="F270" s="43"/>
      <c r="G270" s="43"/>
      <c r="H270" s="43"/>
      <c r="I270" s="43"/>
      <c r="J270" s="43"/>
      <c r="K270" s="44"/>
      <c r="L270" s="43"/>
    </row>
    <row r="271" spans="1:12" ht="15">
      <c r="A271" s="23"/>
      <c r="B271" s="15"/>
      <c r="C271" s="11"/>
      <c r="D271" s="7" t="s">
        <v>30</v>
      </c>
      <c r="E271" s="42"/>
      <c r="F271" s="43"/>
      <c r="G271" s="43"/>
      <c r="H271" s="43"/>
      <c r="I271" s="43"/>
      <c r="J271" s="43"/>
      <c r="K271" s="44"/>
      <c r="L271" s="43"/>
    </row>
    <row r="272" spans="1:12" ht="15">
      <c r="A272" s="23"/>
      <c r="B272" s="15"/>
      <c r="C272" s="11"/>
      <c r="D272" s="7"/>
      <c r="E272" s="42"/>
      <c r="F272" s="43"/>
      <c r="G272" s="43"/>
      <c r="H272" s="43"/>
      <c r="I272" s="43"/>
      <c r="J272" s="43"/>
      <c r="K272" s="44"/>
      <c r="L272" s="43"/>
    </row>
    <row r="273" spans="1:12" ht="15">
      <c r="A273" s="23"/>
      <c r="B273" s="15"/>
      <c r="C273" s="11"/>
      <c r="D273" s="6"/>
      <c r="E273" s="42"/>
      <c r="F273" s="43"/>
      <c r="G273" s="43"/>
      <c r="H273" s="43"/>
      <c r="I273" s="43"/>
      <c r="J273" s="43"/>
      <c r="K273" s="44"/>
      <c r="L273" s="43"/>
    </row>
    <row r="274" spans="1:12" ht="15">
      <c r="A274" s="23"/>
      <c r="B274" s="15"/>
      <c r="C274" s="11"/>
      <c r="D274" s="6" t="s">
        <v>31</v>
      </c>
      <c r="E274" s="42"/>
      <c r="F274" s="43">
        <v>0</v>
      </c>
      <c r="G274" s="43">
        <v>0</v>
      </c>
      <c r="H274" s="43">
        <v>0</v>
      </c>
      <c r="I274" s="43">
        <v>0</v>
      </c>
      <c r="J274" s="43">
        <v>0</v>
      </c>
      <c r="K274" s="44"/>
      <c r="L274" s="43">
        <v>0</v>
      </c>
    </row>
    <row r="275" spans="1:12" ht="15">
      <c r="A275" s="24">
        <v>1</v>
      </c>
      <c r="B275" s="17">
        <v>5</v>
      </c>
      <c r="C275" s="8" t="s">
        <v>4</v>
      </c>
      <c r="D275" s="18"/>
      <c r="E275" s="9"/>
      <c r="F275" s="19">
        <v>575</v>
      </c>
      <c r="G275" s="19">
        <v>26</v>
      </c>
      <c r="H275" s="19">
        <v>25</v>
      </c>
      <c r="I275" s="19">
        <v>98</v>
      </c>
      <c r="J275" s="19">
        <v>752</v>
      </c>
      <c r="K275" s="25"/>
      <c r="L275" s="19">
        <v>59.38</v>
      </c>
    </row>
    <row r="276" spans="1:12" ht="15.75" thickBot="1">
      <c r="A276" s="29">
        <v>2</v>
      </c>
      <c r="B276" s="30">
        <v>1</v>
      </c>
      <c r="C276" s="51" t="s">
        <v>20</v>
      </c>
      <c r="D276" s="52" t="s">
        <v>21</v>
      </c>
      <c r="E276" s="31" t="s">
        <v>69</v>
      </c>
      <c r="F276" s="32">
        <v>250</v>
      </c>
      <c r="G276" s="32">
        <v>7</v>
      </c>
      <c r="H276" s="32">
        <v>7</v>
      </c>
      <c r="I276" s="32">
        <v>25</v>
      </c>
      <c r="J276" s="32">
        <v>195</v>
      </c>
      <c r="K276" s="32"/>
      <c r="L276" s="32">
        <v>10.85</v>
      </c>
    </row>
    <row r="277" spans="1:12" ht="15">
      <c r="A277" s="20"/>
      <c r="B277" s="21"/>
      <c r="C277" s="22"/>
      <c r="D277" s="5" t="s">
        <v>22</v>
      </c>
      <c r="E277" s="39" t="s">
        <v>52</v>
      </c>
      <c r="F277" s="40">
        <v>215</v>
      </c>
      <c r="G277" s="40">
        <v>0</v>
      </c>
      <c r="H277" s="40">
        <v>0</v>
      </c>
      <c r="I277" s="40">
        <v>11</v>
      </c>
      <c r="J277" s="40">
        <v>45</v>
      </c>
      <c r="K277" s="41">
        <v>300</v>
      </c>
      <c r="L277" s="40">
        <v>1.77</v>
      </c>
    </row>
    <row r="278" spans="1:12" ht="15">
      <c r="A278" s="23"/>
      <c r="B278" s="15"/>
      <c r="C278" s="11"/>
      <c r="D278" s="6" t="s">
        <v>47</v>
      </c>
      <c r="E278" s="42" t="s">
        <v>65</v>
      </c>
      <c r="F278" s="43">
        <v>50</v>
      </c>
      <c r="G278" s="43">
        <v>3</v>
      </c>
      <c r="H278" s="43">
        <v>7</v>
      </c>
      <c r="I278" s="43">
        <v>20</v>
      </c>
      <c r="J278" s="43">
        <v>161</v>
      </c>
      <c r="K278" s="44"/>
      <c r="L278" s="43">
        <v>12.61</v>
      </c>
    </row>
    <row r="279" spans="1:12" ht="15">
      <c r="A279" s="23"/>
      <c r="B279" s="15"/>
      <c r="C279" s="11"/>
      <c r="D279" s="7" t="s">
        <v>61</v>
      </c>
      <c r="E279" s="42" t="s">
        <v>62</v>
      </c>
      <c r="F279" s="43">
        <v>150</v>
      </c>
      <c r="G279" s="43">
        <v>1</v>
      </c>
      <c r="H279" s="43">
        <v>1</v>
      </c>
      <c r="I279" s="43">
        <v>16</v>
      </c>
      <c r="J279" s="43">
        <v>68</v>
      </c>
      <c r="K279" s="44"/>
      <c r="L279" s="43">
        <v>22.5</v>
      </c>
    </row>
    <row r="280" spans="1:12" ht="15">
      <c r="A280" s="23"/>
      <c r="B280" s="15"/>
      <c r="C280" s="11"/>
      <c r="D280" s="7"/>
      <c r="E280" s="42" t="s">
        <v>63</v>
      </c>
      <c r="F280" s="43">
        <v>15</v>
      </c>
      <c r="G280" s="43">
        <v>4</v>
      </c>
      <c r="H280" s="43">
        <v>5</v>
      </c>
      <c r="I280" s="43">
        <v>0</v>
      </c>
      <c r="J280" s="43">
        <v>55</v>
      </c>
      <c r="K280" s="44"/>
      <c r="L280" s="43">
        <v>11.65</v>
      </c>
    </row>
    <row r="281" spans="1:12" ht="15">
      <c r="A281" s="23"/>
      <c r="B281" s="15"/>
      <c r="C281" s="11"/>
      <c r="D281" s="6" t="s">
        <v>31</v>
      </c>
      <c r="E281" s="42"/>
      <c r="F281" s="43">
        <v>680</v>
      </c>
      <c r="G281" s="43">
        <v>15</v>
      </c>
      <c r="H281" s="43">
        <v>20</v>
      </c>
      <c r="I281" s="43">
        <v>72</v>
      </c>
      <c r="J281" s="43">
        <v>524</v>
      </c>
      <c r="K281" s="44"/>
      <c r="L281" s="43">
        <v>59.38</v>
      </c>
    </row>
    <row r="282" spans="1:12" ht="15">
      <c r="A282" s="24">
        <v>2</v>
      </c>
      <c r="B282" s="17">
        <v>1</v>
      </c>
      <c r="C282" s="8" t="s">
        <v>23</v>
      </c>
      <c r="D282" s="18" t="s">
        <v>24</v>
      </c>
      <c r="E282" s="9"/>
      <c r="F282" s="19"/>
      <c r="G282" s="19"/>
      <c r="H282" s="19"/>
      <c r="I282" s="19"/>
      <c r="J282" s="19"/>
      <c r="K282" s="25"/>
      <c r="L282" s="19"/>
    </row>
    <row r="283" spans="1:12" ht="15">
      <c r="A283" s="26"/>
      <c r="B283" s="13"/>
      <c r="C283" s="10"/>
      <c r="D283" s="7" t="s">
        <v>25</v>
      </c>
      <c r="E283" s="42"/>
      <c r="F283" s="43"/>
      <c r="G283" s="43"/>
      <c r="H283" s="43"/>
      <c r="I283" s="43"/>
      <c r="J283" s="43"/>
      <c r="K283" s="44"/>
      <c r="L283" s="43"/>
    </row>
    <row r="284" spans="1:12" ht="15">
      <c r="A284" s="23"/>
      <c r="B284" s="15"/>
      <c r="C284" s="11"/>
      <c r="D284" s="7" t="s">
        <v>26</v>
      </c>
      <c r="E284" s="42"/>
      <c r="F284" s="43"/>
      <c r="G284" s="43"/>
      <c r="H284" s="43"/>
      <c r="I284" s="43"/>
      <c r="J284" s="43"/>
      <c r="K284" s="44"/>
      <c r="L284" s="43"/>
    </row>
    <row r="285" spans="1:12" ht="15">
      <c r="A285" s="23"/>
      <c r="B285" s="15"/>
      <c r="C285" s="11"/>
      <c r="D285" s="7" t="s">
        <v>27</v>
      </c>
      <c r="E285" s="42"/>
      <c r="F285" s="43"/>
      <c r="G285" s="43"/>
      <c r="H285" s="43"/>
      <c r="I285" s="43"/>
      <c r="J285" s="43"/>
      <c r="K285" s="44"/>
      <c r="L285" s="43"/>
    </row>
    <row r="286" spans="1:12" ht="15">
      <c r="A286" s="23"/>
      <c r="B286" s="15"/>
      <c r="C286" s="11"/>
      <c r="D286" s="7" t="s">
        <v>28</v>
      </c>
      <c r="E286" s="42"/>
      <c r="F286" s="43"/>
      <c r="G286" s="43"/>
      <c r="H286" s="43"/>
      <c r="I286" s="43"/>
      <c r="J286" s="43"/>
      <c r="K286" s="44"/>
      <c r="L286" s="43"/>
    </row>
    <row r="287" spans="1:12" ht="15">
      <c r="A287" s="23"/>
      <c r="B287" s="15"/>
      <c r="C287" s="11"/>
      <c r="D287" s="7" t="s">
        <v>29</v>
      </c>
      <c r="E287" s="42"/>
      <c r="F287" s="43"/>
      <c r="G287" s="43"/>
      <c r="H287" s="43"/>
      <c r="I287" s="43"/>
      <c r="J287" s="43"/>
      <c r="K287" s="44"/>
      <c r="L287" s="43"/>
    </row>
    <row r="288" spans="1:12" ht="15">
      <c r="A288" s="23"/>
      <c r="B288" s="15"/>
      <c r="C288" s="11"/>
      <c r="D288" s="7" t="s">
        <v>30</v>
      </c>
      <c r="E288" s="42"/>
      <c r="F288" s="43"/>
      <c r="G288" s="43"/>
      <c r="H288" s="43"/>
      <c r="I288" s="43"/>
      <c r="J288" s="43"/>
      <c r="K288" s="44"/>
      <c r="L288" s="43"/>
    </row>
    <row r="289" spans="1:12" ht="15">
      <c r="A289" s="23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>
      <c r="A290" s="23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>
      <c r="A291" s="23"/>
      <c r="B291" s="15"/>
      <c r="C291" s="11"/>
      <c r="D291" s="6" t="s">
        <v>31</v>
      </c>
      <c r="E291" s="42"/>
      <c r="F291" s="43">
        <v>0</v>
      </c>
      <c r="G291" s="43">
        <v>0</v>
      </c>
      <c r="H291" s="43">
        <v>0</v>
      </c>
      <c r="I291" s="43">
        <v>0</v>
      </c>
      <c r="J291" s="43">
        <v>0</v>
      </c>
      <c r="K291" s="44"/>
      <c r="L291" s="43">
        <v>0</v>
      </c>
    </row>
    <row r="292" spans="1:12" ht="15">
      <c r="A292" s="24">
        <v>2</v>
      </c>
      <c r="B292" s="17">
        <v>1</v>
      </c>
      <c r="C292" s="8" t="s">
        <v>4</v>
      </c>
      <c r="D292" s="18"/>
      <c r="E292" s="9"/>
      <c r="F292" s="19">
        <v>680</v>
      </c>
      <c r="G292" s="19">
        <v>15</v>
      </c>
      <c r="H292" s="19">
        <v>20</v>
      </c>
      <c r="I292" s="19">
        <v>72</v>
      </c>
      <c r="J292" s="19">
        <v>524</v>
      </c>
      <c r="K292" s="25"/>
      <c r="L292" s="19">
        <v>59.38</v>
      </c>
    </row>
    <row r="293" spans="1:12" ht="15.75" thickBot="1">
      <c r="A293" s="29">
        <v>2</v>
      </c>
      <c r="B293" s="30">
        <v>2</v>
      </c>
      <c r="C293" s="51" t="s">
        <v>20</v>
      </c>
      <c r="D293" s="52" t="s">
        <v>21</v>
      </c>
      <c r="E293" s="31" t="s">
        <v>70</v>
      </c>
      <c r="F293" s="32">
        <v>270</v>
      </c>
      <c r="G293" s="32">
        <v>17</v>
      </c>
      <c r="H293" s="32">
        <v>16</v>
      </c>
      <c r="I293" s="32">
        <v>49</v>
      </c>
      <c r="J293" s="32">
        <v>420</v>
      </c>
      <c r="K293" s="32">
        <v>213</v>
      </c>
      <c r="L293" s="32">
        <v>42.18</v>
      </c>
    </row>
    <row r="294" spans="1:12" ht="15">
      <c r="A294" s="14"/>
      <c r="B294" s="15"/>
      <c r="C294" s="22"/>
      <c r="D294" s="5" t="s">
        <v>22</v>
      </c>
      <c r="E294" s="39" t="s">
        <v>52</v>
      </c>
      <c r="F294" s="40">
        <v>215</v>
      </c>
      <c r="G294" s="40">
        <v>0</v>
      </c>
      <c r="H294" s="40">
        <v>0</v>
      </c>
      <c r="I294" s="40">
        <v>11</v>
      </c>
      <c r="J294" s="40">
        <v>45</v>
      </c>
      <c r="K294" s="41">
        <v>300</v>
      </c>
      <c r="L294" s="40">
        <v>1.77</v>
      </c>
    </row>
    <row r="295" spans="1:12" ht="15">
      <c r="A295" s="14"/>
      <c r="B295" s="15"/>
      <c r="C295" s="11"/>
      <c r="D295" s="7" t="s">
        <v>30</v>
      </c>
      <c r="E295" s="42" t="s">
        <v>45</v>
      </c>
      <c r="F295" s="43">
        <v>40</v>
      </c>
      <c r="G295" s="43">
        <v>2</v>
      </c>
      <c r="H295" s="43">
        <v>1</v>
      </c>
      <c r="I295" s="43">
        <v>16</v>
      </c>
      <c r="J295" s="43">
        <v>79</v>
      </c>
      <c r="K295" s="44"/>
      <c r="L295" s="43">
        <v>1.82</v>
      </c>
    </row>
    <row r="296" spans="1:12" ht="15">
      <c r="A296" s="14"/>
      <c r="B296" s="15"/>
      <c r="C296" s="11"/>
      <c r="D296" s="7" t="s">
        <v>47</v>
      </c>
      <c r="E296" s="42" t="s">
        <v>65</v>
      </c>
      <c r="F296" s="43">
        <v>50</v>
      </c>
      <c r="G296" s="43">
        <v>3</v>
      </c>
      <c r="H296" s="43">
        <v>7</v>
      </c>
      <c r="I296" s="43">
        <v>20</v>
      </c>
      <c r="J296" s="43">
        <v>161</v>
      </c>
      <c r="K296" s="44"/>
      <c r="L296" s="43">
        <v>12.61</v>
      </c>
    </row>
    <row r="297" spans="1:12" ht="15">
      <c r="A297" s="14"/>
      <c r="B297" s="15"/>
      <c r="C297" s="11"/>
      <c r="D297" s="6" t="s">
        <v>24</v>
      </c>
      <c r="E297" s="42" t="s">
        <v>46</v>
      </c>
      <c r="F297" s="43">
        <v>100</v>
      </c>
      <c r="G297" s="43">
        <v>1</v>
      </c>
      <c r="H297" s="43">
        <v>4</v>
      </c>
      <c r="I297" s="43">
        <v>10</v>
      </c>
      <c r="J297" s="43">
        <v>75</v>
      </c>
      <c r="K297" s="44"/>
      <c r="L297" s="43">
        <v>1</v>
      </c>
    </row>
    <row r="298" spans="1:12" ht="15">
      <c r="A298" s="14"/>
      <c r="B298" s="15"/>
      <c r="C298" s="11"/>
      <c r="D298" s="6"/>
      <c r="E298" s="42"/>
      <c r="F298" s="43"/>
      <c r="G298" s="43"/>
      <c r="H298" s="43"/>
      <c r="I298" s="43"/>
      <c r="J298" s="43"/>
      <c r="K298" s="44"/>
      <c r="L298" s="43"/>
    </row>
    <row r="299" spans="1:12" ht="15">
      <c r="A299" s="14"/>
      <c r="B299" s="15"/>
      <c r="C299" s="11"/>
      <c r="D299" s="6"/>
      <c r="E299" s="42"/>
      <c r="F299" s="43"/>
      <c r="G299" s="43"/>
      <c r="H299" s="43"/>
      <c r="I299" s="43"/>
      <c r="J299" s="43"/>
      <c r="K299" s="44"/>
      <c r="L299" s="43"/>
    </row>
    <row r="300" spans="1:12" ht="15">
      <c r="A300" s="14"/>
      <c r="B300" s="15"/>
      <c r="C300" s="11"/>
      <c r="D300" s="6" t="s">
        <v>31</v>
      </c>
      <c r="E300" s="42"/>
      <c r="F300" s="43">
        <v>675</v>
      </c>
      <c r="G300" s="43">
        <v>23</v>
      </c>
      <c r="H300" s="43">
        <v>28</v>
      </c>
      <c r="I300" s="43">
        <v>106</v>
      </c>
      <c r="J300" s="43">
        <v>780</v>
      </c>
      <c r="K300" s="44"/>
      <c r="L300" s="43">
        <v>59.38</v>
      </c>
    </row>
    <row r="301" spans="1:12" ht="15">
      <c r="A301" s="16">
        <v>2</v>
      </c>
      <c r="B301" s="17">
        <v>2</v>
      </c>
      <c r="C301" s="8" t="s">
        <v>23</v>
      </c>
      <c r="D301" s="18" t="s">
        <v>24</v>
      </c>
      <c r="E301" s="9"/>
      <c r="F301" s="19"/>
      <c r="G301" s="19"/>
      <c r="H301" s="19"/>
      <c r="I301" s="19"/>
      <c r="J301" s="19"/>
      <c r="K301" s="25"/>
      <c r="L301" s="19"/>
    </row>
    <row r="302" spans="1:12" ht="15">
      <c r="A302" s="13"/>
      <c r="B302" s="13"/>
      <c r="C302" s="10"/>
      <c r="D302" s="7" t="s">
        <v>25</v>
      </c>
      <c r="E302" s="42"/>
      <c r="F302" s="43"/>
      <c r="G302" s="43"/>
      <c r="H302" s="43"/>
      <c r="I302" s="43"/>
      <c r="J302" s="43"/>
      <c r="K302" s="44"/>
      <c r="L302" s="43"/>
    </row>
    <row r="303" spans="1:12" ht="15">
      <c r="A303" s="14"/>
      <c r="B303" s="15"/>
      <c r="C303" s="11"/>
      <c r="D303" s="7" t="s">
        <v>26</v>
      </c>
      <c r="E303" s="42"/>
      <c r="F303" s="43"/>
      <c r="G303" s="43"/>
      <c r="H303" s="43"/>
      <c r="I303" s="43"/>
      <c r="J303" s="43"/>
      <c r="K303" s="44"/>
      <c r="L303" s="43"/>
    </row>
    <row r="304" spans="1:12" ht="15">
      <c r="A304" s="14"/>
      <c r="B304" s="15"/>
      <c r="C304" s="11"/>
      <c r="D304" s="7" t="s">
        <v>27</v>
      </c>
      <c r="E304" s="42"/>
      <c r="F304" s="43"/>
      <c r="G304" s="43"/>
      <c r="H304" s="43"/>
      <c r="I304" s="43"/>
      <c r="J304" s="43"/>
      <c r="K304" s="44"/>
      <c r="L304" s="43"/>
    </row>
    <row r="305" spans="1:12" ht="15">
      <c r="A305" s="14"/>
      <c r="B305" s="15"/>
      <c r="C305" s="11"/>
      <c r="D305" s="7" t="s">
        <v>28</v>
      </c>
      <c r="E305" s="42"/>
      <c r="F305" s="43"/>
      <c r="G305" s="43"/>
      <c r="H305" s="43"/>
      <c r="I305" s="43"/>
      <c r="J305" s="43"/>
      <c r="K305" s="44"/>
      <c r="L305" s="43"/>
    </row>
    <row r="306" spans="1:12" ht="15">
      <c r="A306" s="14"/>
      <c r="B306" s="15"/>
      <c r="C306" s="11"/>
      <c r="D306" s="7" t="s">
        <v>29</v>
      </c>
      <c r="E306" s="42"/>
      <c r="F306" s="43"/>
      <c r="G306" s="43"/>
      <c r="H306" s="43"/>
      <c r="I306" s="43"/>
      <c r="J306" s="43"/>
      <c r="K306" s="44"/>
      <c r="L306" s="43"/>
    </row>
    <row r="307" spans="1:12" ht="15">
      <c r="A307" s="14"/>
      <c r="B307" s="15"/>
      <c r="C307" s="11"/>
      <c r="D307" s="7" t="s">
        <v>30</v>
      </c>
      <c r="E307" s="42"/>
      <c r="F307" s="43"/>
      <c r="G307" s="43"/>
      <c r="H307" s="43"/>
      <c r="I307" s="43"/>
      <c r="J307" s="43"/>
      <c r="K307" s="44"/>
      <c r="L307" s="43"/>
    </row>
    <row r="308" spans="1:12" ht="15">
      <c r="A308" s="14"/>
      <c r="B308" s="15"/>
      <c r="C308" s="11"/>
      <c r="D308" s="7"/>
      <c r="E308" s="42"/>
      <c r="F308" s="43"/>
      <c r="G308" s="43"/>
      <c r="H308" s="43"/>
      <c r="I308" s="43"/>
      <c r="J308" s="43"/>
      <c r="K308" s="44"/>
      <c r="L308" s="43"/>
    </row>
    <row r="309" spans="1:12" ht="15">
      <c r="A309" s="14"/>
      <c r="B309" s="15"/>
      <c r="C309" s="11"/>
      <c r="D309" s="6"/>
      <c r="E309" s="42"/>
      <c r="F309" s="43"/>
      <c r="G309" s="43"/>
      <c r="H309" s="43"/>
      <c r="I309" s="43"/>
      <c r="J309" s="43"/>
      <c r="K309" s="44"/>
      <c r="L309" s="43"/>
    </row>
    <row r="310" spans="1:12" ht="15">
      <c r="A310" s="14"/>
      <c r="B310" s="15"/>
      <c r="C310" s="11"/>
      <c r="D310" s="6" t="s">
        <v>31</v>
      </c>
      <c r="E310" s="42"/>
      <c r="F310" s="43">
        <v>0</v>
      </c>
      <c r="G310" s="43">
        <v>0</v>
      </c>
      <c r="H310" s="43">
        <v>0</v>
      </c>
      <c r="I310" s="43">
        <v>0</v>
      </c>
      <c r="J310" s="43">
        <v>0</v>
      </c>
      <c r="K310" s="44"/>
      <c r="L310" s="43">
        <v>0</v>
      </c>
    </row>
    <row r="311" spans="1:12" ht="15">
      <c r="A311" s="16">
        <v>2</v>
      </c>
      <c r="B311" s="17">
        <v>2</v>
      </c>
      <c r="C311" s="8" t="s">
        <v>4</v>
      </c>
      <c r="D311" s="18"/>
      <c r="E311" s="9"/>
      <c r="F311" s="19">
        <v>675</v>
      </c>
      <c r="G311" s="19">
        <v>23</v>
      </c>
      <c r="H311" s="19">
        <v>28</v>
      </c>
      <c r="I311" s="19">
        <v>106</v>
      </c>
      <c r="J311" s="19">
        <v>780</v>
      </c>
      <c r="K311" s="25"/>
      <c r="L311" s="19">
        <v>59.38</v>
      </c>
    </row>
    <row r="312" spans="1:12" ht="15.75" thickBot="1">
      <c r="A312" s="33">
        <v>2</v>
      </c>
      <c r="B312" s="33">
        <v>3</v>
      </c>
      <c r="C312" s="51" t="s">
        <v>20</v>
      </c>
      <c r="D312" s="52" t="s">
        <v>21</v>
      </c>
      <c r="E312" s="31" t="s">
        <v>71</v>
      </c>
      <c r="F312" s="32">
        <v>250</v>
      </c>
      <c r="G312" s="32">
        <v>6</v>
      </c>
      <c r="H312" s="32">
        <v>7</v>
      </c>
      <c r="I312" s="32">
        <v>23</v>
      </c>
      <c r="J312" s="32">
        <v>186</v>
      </c>
      <c r="K312" s="32">
        <v>209</v>
      </c>
      <c r="L312" s="32">
        <v>10.85</v>
      </c>
    </row>
    <row r="313" spans="1:12" ht="15">
      <c r="A313" s="20"/>
      <c r="B313" s="21"/>
      <c r="C313" s="22"/>
      <c r="D313" s="5" t="s">
        <v>22</v>
      </c>
      <c r="E313" s="39" t="s">
        <v>52</v>
      </c>
      <c r="F313" s="40">
        <v>215</v>
      </c>
      <c r="G313" s="40">
        <v>0</v>
      </c>
      <c r="H313" s="40">
        <v>0</v>
      </c>
      <c r="I313" s="40">
        <v>11</v>
      </c>
      <c r="J313" s="40">
        <v>45</v>
      </c>
      <c r="K313" s="41">
        <v>300</v>
      </c>
      <c r="L313" s="40">
        <v>1.77</v>
      </c>
    </row>
    <row r="314" spans="1:12" ht="15">
      <c r="A314" s="23"/>
      <c r="B314" s="15"/>
      <c r="C314" s="11"/>
      <c r="D314" s="7" t="s">
        <v>47</v>
      </c>
      <c r="E314" s="42" t="s">
        <v>65</v>
      </c>
      <c r="F314" s="43">
        <v>50</v>
      </c>
      <c r="G314" s="43">
        <v>3</v>
      </c>
      <c r="H314" s="43">
        <v>7</v>
      </c>
      <c r="I314" s="43">
        <v>20</v>
      </c>
      <c r="J314" s="43">
        <v>161</v>
      </c>
      <c r="K314" s="44"/>
      <c r="L314" s="43">
        <v>12.61</v>
      </c>
    </row>
    <row r="315" spans="1:12" ht="15">
      <c r="A315" s="23"/>
      <c r="B315" s="15"/>
      <c r="C315" s="11"/>
      <c r="D315" s="7" t="s">
        <v>61</v>
      </c>
      <c r="E315" s="42" t="s">
        <v>62</v>
      </c>
      <c r="F315" s="43">
        <v>150</v>
      </c>
      <c r="G315" s="43">
        <v>1</v>
      </c>
      <c r="H315" s="43">
        <v>1</v>
      </c>
      <c r="I315" s="43">
        <v>16</v>
      </c>
      <c r="J315" s="43">
        <v>68</v>
      </c>
      <c r="K315" s="44"/>
      <c r="L315" s="43">
        <v>22.5</v>
      </c>
    </row>
    <row r="316" spans="1:12" ht="15">
      <c r="A316" s="23"/>
      <c r="B316" s="15"/>
      <c r="C316" s="11"/>
      <c r="D316" s="6"/>
      <c r="E316" s="42" t="s">
        <v>63</v>
      </c>
      <c r="F316" s="43">
        <v>15</v>
      </c>
      <c r="G316" s="43">
        <v>4</v>
      </c>
      <c r="H316" s="43">
        <v>5</v>
      </c>
      <c r="I316" s="43">
        <v>0</v>
      </c>
      <c r="J316" s="43">
        <v>55</v>
      </c>
      <c r="K316" s="44"/>
      <c r="L316" s="43">
        <v>11.65</v>
      </c>
    </row>
    <row r="317" spans="1:12" ht="15">
      <c r="A317" s="23"/>
      <c r="B317" s="15"/>
      <c r="C317" s="11"/>
      <c r="D317" s="6" t="s">
        <v>31</v>
      </c>
      <c r="E317" s="42"/>
      <c r="F317" s="43">
        <v>680</v>
      </c>
      <c r="G317" s="43">
        <v>14</v>
      </c>
      <c r="H317" s="43">
        <v>20</v>
      </c>
      <c r="I317" s="43">
        <v>70</v>
      </c>
      <c r="J317" s="43">
        <v>515</v>
      </c>
      <c r="K317" s="44"/>
      <c r="L317" s="43">
        <v>59.38</v>
      </c>
    </row>
    <row r="318" spans="1:12" ht="15">
      <c r="A318" s="23">
        <v>2</v>
      </c>
      <c r="B318" s="15">
        <v>3</v>
      </c>
      <c r="C318" s="11" t="s">
        <v>23</v>
      </c>
      <c r="D318" s="6" t="s">
        <v>24</v>
      </c>
      <c r="E318" s="42"/>
      <c r="F318" s="43"/>
      <c r="G318" s="43"/>
      <c r="H318" s="43"/>
      <c r="I318" s="43"/>
      <c r="J318" s="43"/>
      <c r="K318" s="44"/>
      <c r="L318" s="43"/>
    </row>
    <row r="319" spans="1:12" ht="15">
      <c r="A319" s="24"/>
      <c r="B319" s="17"/>
      <c r="C319" s="8"/>
      <c r="D319" s="18" t="s">
        <v>25</v>
      </c>
      <c r="E319" s="9"/>
      <c r="F319" s="19"/>
      <c r="G319" s="19"/>
      <c r="H319" s="19"/>
      <c r="I319" s="19"/>
      <c r="J319" s="19"/>
      <c r="K319" s="25"/>
      <c r="L319" s="19"/>
    </row>
    <row r="320" spans="1:12" ht="15">
      <c r="A320" s="26"/>
      <c r="B320" s="13"/>
      <c r="C320" s="10"/>
      <c r="D320" s="7" t="s">
        <v>26</v>
      </c>
      <c r="E320" s="42"/>
      <c r="F320" s="43"/>
      <c r="G320" s="43"/>
      <c r="H320" s="43"/>
      <c r="I320" s="43"/>
      <c r="J320" s="43"/>
      <c r="K320" s="44"/>
      <c r="L320" s="43"/>
    </row>
    <row r="321" spans="1:12" ht="15">
      <c r="A321" s="23"/>
      <c r="B321" s="15"/>
      <c r="C321" s="11"/>
      <c r="D321" s="7" t="s">
        <v>27</v>
      </c>
      <c r="E321" s="42"/>
      <c r="F321" s="43"/>
      <c r="G321" s="43"/>
      <c r="H321" s="43"/>
      <c r="I321" s="43"/>
      <c r="J321" s="43"/>
      <c r="K321" s="44"/>
      <c r="L321" s="43"/>
    </row>
    <row r="322" spans="1:12" ht="15">
      <c r="A322" s="23"/>
      <c r="B322" s="15"/>
      <c r="C322" s="11"/>
      <c r="D322" s="7" t="s">
        <v>28</v>
      </c>
      <c r="E322" s="42"/>
      <c r="F322" s="43"/>
      <c r="G322" s="43"/>
      <c r="H322" s="43"/>
      <c r="I322" s="43"/>
      <c r="J322" s="43"/>
      <c r="K322" s="44"/>
      <c r="L322" s="43"/>
    </row>
    <row r="323" spans="1:12" ht="15">
      <c r="A323" s="23"/>
      <c r="B323" s="15"/>
      <c r="C323" s="11"/>
      <c r="D323" s="7" t="s">
        <v>29</v>
      </c>
      <c r="E323" s="42"/>
      <c r="F323" s="43"/>
      <c r="G323" s="43"/>
      <c r="H323" s="43"/>
      <c r="I323" s="43"/>
      <c r="J323" s="43"/>
      <c r="K323" s="44"/>
      <c r="L323" s="43"/>
    </row>
    <row r="324" spans="1:12" ht="15">
      <c r="A324" s="23"/>
      <c r="B324" s="15"/>
      <c r="C324" s="11"/>
      <c r="D324" s="7" t="s">
        <v>30</v>
      </c>
      <c r="E324" s="42"/>
      <c r="F324" s="43"/>
      <c r="G324" s="43"/>
      <c r="H324" s="43"/>
      <c r="I324" s="43"/>
      <c r="J324" s="43"/>
      <c r="K324" s="44"/>
      <c r="L324" s="43"/>
    </row>
    <row r="325" spans="1:12" ht="1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>
      <c r="A326" s="23"/>
      <c r="B326" s="15"/>
      <c r="C326" s="11"/>
      <c r="D326" s="7"/>
      <c r="E326" s="42"/>
      <c r="F326" s="43"/>
      <c r="G326" s="43"/>
      <c r="H326" s="43"/>
      <c r="I326" s="43"/>
      <c r="J326" s="43"/>
      <c r="K326" s="44"/>
      <c r="L326" s="43"/>
    </row>
    <row r="327" spans="1:12" ht="15">
      <c r="A327" s="23"/>
      <c r="B327" s="15"/>
      <c r="C327" s="11"/>
      <c r="D327" s="6" t="s">
        <v>31</v>
      </c>
      <c r="E327" s="42"/>
      <c r="F327" s="43">
        <v>0</v>
      </c>
      <c r="G327" s="43">
        <v>0</v>
      </c>
      <c r="H327" s="43">
        <v>0</v>
      </c>
      <c r="I327" s="43">
        <v>0</v>
      </c>
      <c r="J327" s="43">
        <v>0</v>
      </c>
      <c r="K327" s="44"/>
      <c r="L327" s="43">
        <v>0</v>
      </c>
    </row>
    <row r="328" spans="1:12" ht="15">
      <c r="A328" s="23">
        <v>2</v>
      </c>
      <c r="B328" s="15">
        <v>3</v>
      </c>
      <c r="C328" s="11" t="s">
        <v>4</v>
      </c>
      <c r="D328" s="6"/>
      <c r="E328" s="42"/>
      <c r="F328" s="43">
        <v>680</v>
      </c>
      <c r="G328" s="43">
        <v>14</v>
      </c>
      <c r="H328" s="43">
        <v>20</v>
      </c>
      <c r="I328" s="43">
        <v>70</v>
      </c>
      <c r="J328" s="43">
        <v>515</v>
      </c>
      <c r="K328" s="44"/>
      <c r="L328" s="43">
        <v>59.38</v>
      </c>
    </row>
    <row r="329" spans="1:12" ht="15">
      <c r="A329" s="24">
        <v>2</v>
      </c>
      <c r="B329" s="17">
        <v>4</v>
      </c>
      <c r="C329" s="8" t="s">
        <v>20</v>
      </c>
      <c r="D329" s="18" t="s">
        <v>21</v>
      </c>
      <c r="E329" s="9" t="s">
        <v>66</v>
      </c>
      <c r="F329" s="19">
        <v>290</v>
      </c>
      <c r="G329" s="19">
        <v>14</v>
      </c>
      <c r="H329" s="19">
        <v>7</v>
      </c>
      <c r="I329" s="19">
        <v>16</v>
      </c>
      <c r="J329" s="19">
        <v>207</v>
      </c>
      <c r="K329" s="25"/>
      <c r="L329" s="19">
        <v>30.53</v>
      </c>
    </row>
    <row r="330" spans="1:12" ht="15.75" thickBot="1">
      <c r="A330" s="29"/>
      <c r="B330" s="30"/>
      <c r="C330" s="51"/>
      <c r="D330" s="52" t="s">
        <v>22</v>
      </c>
      <c r="E330" s="31" t="s">
        <v>52</v>
      </c>
      <c r="F330" s="32">
        <v>215</v>
      </c>
      <c r="G330" s="32">
        <v>0</v>
      </c>
      <c r="H330" s="32">
        <v>0</v>
      </c>
      <c r="I330" s="32">
        <v>11</v>
      </c>
      <c r="J330" s="32">
        <v>45</v>
      </c>
      <c r="K330" s="32">
        <v>300</v>
      </c>
      <c r="L330" s="32">
        <v>1.77</v>
      </c>
    </row>
    <row r="331" spans="1:12" ht="15">
      <c r="A331" s="20"/>
      <c r="B331" s="21"/>
      <c r="C331" s="22"/>
      <c r="D331" s="5" t="s">
        <v>30</v>
      </c>
      <c r="E331" s="39" t="s">
        <v>45</v>
      </c>
      <c r="F331" s="40">
        <v>40</v>
      </c>
      <c r="G331" s="40">
        <v>2</v>
      </c>
      <c r="H331" s="40">
        <v>1</v>
      </c>
      <c r="I331" s="40">
        <v>16</v>
      </c>
      <c r="J331" s="40">
        <v>79</v>
      </c>
      <c r="K331" s="41"/>
      <c r="L331" s="40">
        <v>1.82</v>
      </c>
    </row>
    <row r="332" spans="1:12" ht="15">
      <c r="A332" s="23"/>
      <c r="B332" s="15"/>
      <c r="C332" s="11"/>
      <c r="D332" s="7" t="s">
        <v>47</v>
      </c>
      <c r="E332" s="42" t="s">
        <v>67</v>
      </c>
      <c r="F332" s="43">
        <v>65</v>
      </c>
      <c r="G332" s="43">
        <v>7</v>
      </c>
      <c r="H332" s="43">
        <v>10</v>
      </c>
      <c r="I332" s="43">
        <v>20</v>
      </c>
      <c r="J332" s="43">
        <v>2016</v>
      </c>
      <c r="K332" s="44"/>
      <c r="L332" s="43">
        <v>24.26</v>
      </c>
    </row>
    <row r="333" spans="1:12" ht="15">
      <c r="A333" s="23"/>
      <c r="B333" s="15"/>
      <c r="C333" s="11"/>
      <c r="D333" s="7" t="s">
        <v>24</v>
      </c>
      <c r="E333" s="42" t="s">
        <v>50</v>
      </c>
      <c r="F333" s="43">
        <v>100</v>
      </c>
      <c r="G333" s="43">
        <v>1</v>
      </c>
      <c r="H333" s="43">
        <v>9</v>
      </c>
      <c r="I333" s="43">
        <v>8</v>
      </c>
      <c r="J333" s="43">
        <v>129</v>
      </c>
      <c r="K333" s="44"/>
      <c r="L333" s="43">
        <v>1</v>
      </c>
    </row>
    <row r="334" spans="1:12" ht="15">
      <c r="A334" s="23"/>
      <c r="B334" s="15"/>
      <c r="C334" s="11"/>
      <c r="D334" s="7"/>
      <c r="E334" s="42"/>
      <c r="F334" s="43"/>
      <c r="G334" s="43"/>
      <c r="H334" s="43"/>
      <c r="I334" s="43"/>
      <c r="J334" s="43"/>
      <c r="K334" s="44"/>
      <c r="L334" s="43"/>
    </row>
    <row r="335" spans="1:12" ht="15">
      <c r="A335" s="23"/>
      <c r="B335" s="15"/>
      <c r="C335" s="11"/>
      <c r="D335" s="7"/>
      <c r="E335" s="42"/>
      <c r="F335" s="43"/>
      <c r="G335" s="43"/>
      <c r="H335" s="43"/>
      <c r="I335" s="43"/>
      <c r="J335" s="43"/>
      <c r="K335" s="44"/>
      <c r="L335" s="43"/>
    </row>
    <row r="336" spans="1:12" ht="15">
      <c r="A336" s="23"/>
      <c r="B336" s="15"/>
      <c r="C336" s="11"/>
      <c r="D336" s="6" t="s">
        <v>31</v>
      </c>
      <c r="E336" s="42"/>
      <c r="F336" s="43">
        <v>710</v>
      </c>
      <c r="G336" s="43">
        <v>24</v>
      </c>
      <c r="H336" s="43">
        <v>27</v>
      </c>
      <c r="I336" s="43">
        <v>71</v>
      </c>
      <c r="J336" s="43">
        <v>2476</v>
      </c>
      <c r="K336" s="44"/>
      <c r="L336" s="43">
        <v>59.38</v>
      </c>
    </row>
    <row r="337" spans="1:12" ht="15">
      <c r="A337" s="23">
        <v>2</v>
      </c>
      <c r="B337" s="15">
        <v>4</v>
      </c>
      <c r="C337" s="11" t="s">
        <v>23</v>
      </c>
      <c r="D337" s="6" t="s">
        <v>24</v>
      </c>
      <c r="E337" s="42"/>
      <c r="F337" s="19"/>
      <c r="G337" s="43"/>
      <c r="H337" s="43"/>
      <c r="I337" s="43"/>
      <c r="J337" s="43"/>
      <c r="K337" s="44"/>
      <c r="L337" s="43"/>
    </row>
    <row r="338" spans="1:12" ht="15">
      <c r="A338" s="24"/>
      <c r="B338" s="17"/>
      <c r="C338" s="8"/>
      <c r="D338" s="18" t="s">
        <v>25</v>
      </c>
      <c r="E338" s="9"/>
      <c r="F338" s="19"/>
      <c r="G338" s="19"/>
      <c r="H338" s="19"/>
      <c r="I338" s="19"/>
      <c r="J338" s="19"/>
      <c r="K338" s="25"/>
      <c r="L338" s="19"/>
    </row>
    <row r="339" spans="1:12" ht="15">
      <c r="A339" s="26"/>
      <c r="B339" s="13"/>
      <c r="C339" s="10"/>
      <c r="D339" s="7" t="s">
        <v>26</v>
      </c>
      <c r="E339" s="42"/>
      <c r="F339" s="43"/>
      <c r="G339" s="43"/>
      <c r="H339" s="43"/>
      <c r="I339" s="43"/>
      <c r="J339" s="43"/>
      <c r="K339" s="44"/>
      <c r="L339" s="43"/>
    </row>
    <row r="340" spans="1:12" ht="15">
      <c r="A340" s="23"/>
      <c r="B340" s="15"/>
      <c r="C340" s="11"/>
      <c r="D340" s="7" t="s">
        <v>27</v>
      </c>
      <c r="E340" s="42"/>
      <c r="F340" s="43"/>
      <c r="G340" s="43"/>
      <c r="H340" s="43"/>
      <c r="I340" s="43"/>
      <c r="J340" s="43"/>
      <c r="K340" s="44"/>
      <c r="L340" s="43"/>
    </row>
    <row r="341" spans="1:12" ht="15">
      <c r="A341" s="23"/>
      <c r="B341" s="15"/>
      <c r="C341" s="11"/>
      <c r="D341" s="7" t="s">
        <v>28</v>
      </c>
      <c r="E341" s="42"/>
      <c r="F341" s="43"/>
      <c r="G341" s="43"/>
      <c r="H341" s="43"/>
      <c r="I341" s="43"/>
      <c r="J341" s="43"/>
      <c r="K341" s="44"/>
      <c r="L341" s="43"/>
    </row>
    <row r="342" spans="1:12" ht="15">
      <c r="A342" s="23"/>
      <c r="B342" s="15"/>
      <c r="C342" s="11"/>
      <c r="D342" s="7" t="s">
        <v>29</v>
      </c>
      <c r="E342" s="42"/>
      <c r="F342" s="43"/>
      <c r="G342" s="43"/>
      <c r="H342" s="43"/>
      <c r="I342" s="43"/>
      <c r="J342" s="43"/>
      <c r="K342" s="44"/>
      <c r="L342" s="43"/>
    </row>
    <row r="343" spans="1:12" ht="15">
      <c r="A343" s="23"/>
      <c r="B343" s="15"/>
      <c r="C343" s="11"/>
      <c r="D343" s="7" t="s">
        <v>30</v>
      </c>
      <c r="E343" s="42"/>
      <c r="F343" s="43"/>
      <c r="G343" s="43"/>
      <c r="H343" s="43"/>
      <c r="I343" s="43"/>
      <c r="J343" s="43"/>
      <c r="K343" s="44"/>
      <c r="L343" s="43"/>
    </row>
    <row r="344" spans="1:12" ht="15">
      <c r="A344" s="23"/>
      <c r="B344" s="15"/>
      <c r="C344" s="11"/>
      <c r="D344" s="7"/>
      <c r="E344" s="42"/>
      <c r="F344" s="43"/>
      <c r="G344" s="43"/>
      <c r="H344" s="43"/>
      <c r="I344" s="43"/>
      <c r="J344" s="43"/>
      <c r="K344" s="44"/>
      <c r="L344" s="43"/>
    </row>
    <row r="345" spans="1:12" ht="15">
      <c r="A345" s="23"/>
      <c r="B345" s="15"/>
      <c r="C345" s="11"/>
      <c r="D345" s="7"/>
      <c r="E345" s="42"/>
      <c r="F345" s="43"/>
      <c r="G345" s="43"/>
      <c r="H345" s="43"/>
      <c r="I345" s="43"/>
      <c r="J345" s="43"/>
      <c r="K345" s="44"/>
      <c r="L345" s="43"/>
    </row>
    <row r="346" spans="1:12" ht="15">
      <c r="A346" s="23"/>
      <c r="B346" s="15"/>
      <c r="C346" s="11"/>
      <c r="D346" s="6" t="s">
        <v>31</v>
      </c>
      <c r="E346" s="42"/>
      <c r="F346" s="43">
        <v>0</v>
      </c>
      <c r="G346" s="43">
        <v>0</v>
      </c>
      <c r="H346" s="43">
        <v>0</v>
      </c>
      <c r="I346" s="43">
        <v>0</v>
      </c>
      <c r="J346" s="43">
        <v>0</v>
      </c>
      <c r="K346" s="44"/>
      <c r="L346" s="43">
        <v>0</v>
      </c>
    </row>
    <row r="347" spans="1:12" ht="15">
      <c r="A347" s="23">
        <v>2</v>
      </c>
      <c r="B347" s="15">
        <v>4</v>
      </c>
      <c r="C347" s="11" t="s">
        <v>4</v>
      </c>
      <c r="D347" s="6"/>
      <c r="E347" s="42"/>
      <c r="F347" s="43">
        <v>710</v>
      </c>
      <c r="G347" s="43">
        <v>24</v>
      </c>
      <c r="H347" s="43">
        <v>27</v>
      </c>
      <c r="I347" s="43">
        <v>71</v>
      </c>
      <c r="J347" s="43">
        <v>2476</v>
      </c>
      <c r="K347" s="44"/>
      <c r="L347" s="43">
        <v>59.38</v>
      </c>
    </row>
    <row r="348" spans="1:12" ht="15">
      <c r="A348" s="24">
        <v>2</v>
      </c>
      <c r="B348" s="17">
        <v>5</v>
      </c>
      <c r="C348" s="8" t="s">
        <v>20</v>
      </c>
      <c r="D348" s="18" t="s">
        <v>21</v>
      </c>
      <c r="E348" s="9" t="s">
        <v>72</v>
      </c>
      <c r="F348" s="19">
        <v>250</v>
      </c>
      <c r="G348" s="19">
        <v>6</v>
      </c>
      <c r="H348" s="19">
        <v>7</v>
      </c>
      <c r="I348" s="19">
        <v>23</v>
      </c>
      <c r="J348" s="19">
        <v>186</v>
      </c>
      <c r="K348" s="25">
        <v>211</v>
      </c>
      <c r="L348" s="19">
        <v>10.85</v>
      </c>
    </row>
    <row r="349" spans="1:12" ht="15.75" thickBot="1">
      <c r="A349" s="29"/>
      <c r="B349" s="30"/>
      <c r="C349" s="51"/>
      <c r="D349" s="52" t="s">
        <v>22</v>
      </c>
      <c r="E349" s="31" t="s">
        <v>52</v>
      </c>
      <c r="F349" s="32">
        <v>215</v>
      </c>
      <c r="G349" s="32">
        <v>0</v>
      </c>
      <c r="H349" s="32">
        <v>0</v>
      </c>
      <c r="I349" s="32">
        <v>11</v>
      </c>
      <c r="J349" s="32">
        <v>45</v>
      </c>
      <c r="K349" s="32">
        <v>300</v>
      </c>
      <c r="L349" s="32">
        <v>1.77</v>
      </c>
    </row>
    <row r="350" spans="1:12" ht="15">
      <c r="A350" s="20"/>
      <c r="B350" s="21"/>
      <c r="C350" s="22"/>
      <c r="D350" s="5" t="s">
        <v>47</v>
      </c>
      <c r="E350" s="39" t="s">
        <v>65</v>
      </c>
      <c r="F350" s="40">
        <v>50</v>
      </c>
      <c r="G350" s="40">
        <v>3</v>
      </c>
      <c r="H350" s="40">
        <v>7</v>
      </c>
      <c r="I350" s="40">
        <v>20</v>
      </c>
      <c r="J350" s="40">
        <v>161</v>
      </c>
      <c r="K350" s="41"/>
      <c r="L350" s="40">
        <v>12.61</v>
      </c>
    </row>
    <row r="351" spans="1:12" ht="15">
      <c r="A351" s="23"/>
      <c r="B351" s="15"/>
      <c r="C351" s="11"/>
      <c r="D351" s="7" t="s">
        <v>61</v>
      </c>
      <c r="E351" s="42" t="s">
        <v>62</v>
      </c>
      <c r="F351" s="43">
        <v>150</v>
      </c>
      <c r="G351" s="43">
        <v>1</v>
      </c>
      <c r="H351" s="43">
        <v>1</v>
      </c>
      <c r="I351" s="43">
        <v>16</v>
      </c>
      <c r="J351" s="43">
        <v>68</v>
      </c>
      <c r="K351" s="44"/>
      <c r="L351" s="43">
        <v>22.5</v>
      </c>
    </row>
    <row r="352" spans="1:12" ht="15">
      <c r="A352" s="23"/>
      <c r="B352" s="15"/>
      <c r="C352" s="11"/>
      <c r="D352" s="7"/>
      <c r="E352" s="42" t="s">
        <v>63</v>
      </c>
      <c r="F352" s="43">
        <v>15</v>
      </c>
      <c r="G352" s="43">
        <v>4</v>
      </c>
      <c r="H352" s="43">
        <v>5</v>
      </c>
      <c r="I352" s="43">
        <v>0</v>
      </c>
      <c r="J352" s="43">
        <v>55</v>
      </c>
      <c r="K352" s="44"/>
      <c r="L352" s="43">
        <v>11.65</v>
      </c>
    </row>
    <row r="353" spans="1:12" ht="15">
      <c r="A353" s="23"/>
      <c r="B353" s="15"/>
      <c r="C353" s="11"/>
      <c r="D353" s="7"/>
      <c r="E353" s="42"/>
      <c r="F353" s="43"/>
      <c r="G353" s="43"/>
      <c r="H353" s="43"/>
      <c r="I353" s="43"/>
      <c r="J353" s="43"/>
      <c r="K353" s="44"/>
      <c r="L353" s="43"/>
    </row>
    <row r="354" spans="1:12" ht="15">
      <c r="A354" s="23"/>
      <c r="B354" s="15"/>
      <c r="C354" s="11"/>
      <c r="D354" s="6" t="s">
        <v>31</v>
      </c>
      <c r="E354" s="42"/>
      <c r="F354" s="43">
        <v>680</v>
      </c>
      <c r="G354" s="43">
        <v>14</v>
      </c>
      <c r="H354" s="43">
        <v>20</v>
      </c>
      <c r="I354" s="43">
        <v>70</v>
      </c>
      <c r="J354" s="43">
        <v>515</v>
      </c>
      <c r="K354" s="44"/>
      <c r="L354" s="43">
        <v>59.38</v>
      </c>
    </row>
    <row r="355" spans="1:12" ht="15">
      <c r="A355" s="23">
        <v>2</v>
      </c>
      <c r="B355" s="15">
        <v>5</v>
      </c>
      <c r="C355" s="11" t="s">
        <v>23</v>
      </c>
      <c r="D355" s="6" t="s">
        <v>24</v>
      </c>
      <c r="E355" s="42"/>
      <c r="F355" s="43"/>
      <c r="G355" s="43"/>
      <c r="H355" s="43"/>
      <c r="I355" s="43"/>
      <c r="J355" s="43"/>
      <c r="K355" s="44"/>
      <c r="L355" s="43"/>
    </row>
    <row r="356" spans="1:12" ht="15">
      <c r="A356" s="24"/>
      <c r="B356" s="17"/>
      <c r="C356" s="8"/>
      <c r="D356" s="18" t="s">
        <v>25</v>
      </c>
      <c r="E356" s="9"/>
      <c r="F356" s="19"/>
      <c r="G356" s="19"/>
      <c r="H356" s="19"/>
      <c r="I356" s="19"/>
      <c r="J356" s="19"/>
      <c r="K356" s="25"/>
      <c r="L356" s="19"/>
    </row>
    <row r="357" spans="1:12" ht="15">
      <c r="A357" s="26"/>
      <c r="B357" s="13"/>
      <c r="C357" s="10"/>
      <c r="D357" s="7" t="s">
        <v>26</v>
      </c>
      <c r="E357" s="42"/>
      <c r="F357" s="43"/>
      <c r="G357" s="43"/>
      <c r="H357" s="43"/>
      <c r="I357" s="43"/>
      <c r="J357" s="43"/>
      <c r="K357" s="44"/>
      <c r="L357" s="43"/>
    </row>
    <row r="358" spans="1:12" ht="15">
      <c r="A358" s="23"/>
      <c r="B358" s="15"/>
      <c r="C358" s="11"/>
      <c r="D358" s="7" t="s">
        <v>27</v>
      </c>
      <c r="E358" s="42"/>
      <c r="F358" s="43"/>
      <c r="G358" s="43"/>
      <c r="H358" s="43"/>
      <c r="I358" s="43"/>
      <c r="J358" s="43"/>
      <c r="K358" s="44"/>
      <c r="L358" s="43"/>
    </row>
    <row r="359" spans="1:12" ht="15">
      <c r="A359" s="23"/>
      <c r="B359" s="15"/>
      <c r="C359" s="11"/>
      <c r="D359" s="7" t="s">
        <v>28</v>
      </c>
      <c r="E359" s="42"/>
      <c r="F359" s="43"/>
      <c r="G359" s="43"/>
      <c r="H359" s="43"/>
      <c r="I359" s="43"/>
      <c r="J359" s="43"/>
      <c r="K359" s="44"/>
      <c r="L359" s="43"/>
    </row>
    <row r="360" spans="1:12" ht="15">
      <c r="A360" s="23"/>
      <c r="B360" s="15"/>
      <c r="C360" s="11"/>
      <c r="D360" s="7" t="s">
        <v>29</v>
      </c>
      <c r="E360" s="42"/>
      <c r="F360" s="43"/>
      <c r="G360" s="43"/>
      <c r="H360" s="43"/>
      <c r="I360" s="43"/>
      <c r="J360" s="43"/>
      <c r="K360" s="44"/>
      <c r="L360" s="43"/>
    </row>
    <row r="361" spans="1:12" ht="15">
      <c r="A361" s="23"/>
      <c r="B361" s="15"/>
      <c r="C361" s="11"/>
      <c r="D361" s="7" t="s">
        <v>30</v>
      </c>
      <c r="E361" s="42"/>
      <c r="F361" s="43"/>
      <c r="G361" s="43"/>
      <c r="H361" s="43"/>
      <c r="I361" s="43"/>
      <c r="J361" s="43"/>
      <c r="K361" s="44"/>
      <c r="L361" s="43"/>
    </row>
    <row r="362" spans="1:12" ht="1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>
      <c r="A364" s="23"/>
      <c r="B364" s="15"/>
      <c r="C364" s="11"/>
      <c r="D364" s="6" t="s">
        <v>31</v>
      </c>
      <c r="E364" s="42"/>
      <c r="F364" s="43">
        <v>0</v>
      </c>
      <c r="G364" s="43">
        <v>0</v>
      </c>
      <c r="H364" s="43">
        <v>0</v>
      </c>
      <c r="I364" s="43">
        <v>0</v>
      </c>
      <c r="J364" s="43">
        <v>0</v>
      </c>
      <c r="K364" s="44"/>
      <c r="L364" s="43">
        <v>0</v>
      </c>
    </row>
    <row r="365" spans="1:12" ht="15">
      <c r="A365" s="23">
        <v>2</v>
      </c>
      <c r="B365" s="15">
        <v>5</v>
      </c>
      <c r="C365" s="11" t="s">
        <v>4</v>
      </c>
      <c r="D365" s="6"/>
      <c r="E365" s="42"/>
      <c r="F365" s="43">
        <v>680</v>
      </c>
      <c r="G365" s="43">
        <v>14</v>
      </c>
      <c r="H365" s="43">
        <v>20</v>
      </c>
      <c r="I365" s="43">
        <v>70</v>
      </c>
      <c r="J365" s="43">
        <v>515</v>
      </c>
      <c r="K365" s="44"/>
      <c r="L365" s="43">
        <v>59.38</v>
      </c>
    </row>
    <row r="366" spans="1:12" ht="15">
      <c r="A366" s="24"/>
      <c r="B366" s="17"/>
      <c r="C366" s="8" t="s">
        <v>5</v>
      </c>
      <c r="D366" s="18"/>
      <c r="E366" s="9"/>
      <c r="F366" s="19">
        <v>665.5</v>
      </c>
      <c r="G366" s="19">
        <v>19.5</v>
      </c>
      <c r="H366" s="19">
        <v>23.7</v>
      </c>
      <c r="I366" s="19">
        <v>83.1</v>
      </c>
      <c r="J366" s="19">
        <v>1000.5</v>
      </c>
      <c r="K366" s="25"/>
      <c r="L366" s="19">
        <v>59.38</v>
      </c>
    </row>
    <row r="367" spans="1:12" ht="15.75" thickBot="1">
      <c r="A367" s="29"/>
      <c r="B367" s="30"/>
      <c r="C367" s="54"/>
      <c r="D367" s="55"/>
      <c r="E367" s="31"/>
      <c r="F367" s="32"/>
      <c r="G367" s="32"/>
      <c r="H367" s="32"/>
      <c r="I367" s="32"/>
      <c r="J367" s="32"/>
      <c r="K367" s="32"/>
      <c r="L367" s="32"/>
    </row>
    <row r="368" spans="1:12" ht="13.5" thickBot="1">
      <c r="A368" s="27"/>
      <c r="B368" s="28"/>
      <c r="C368" s="53"/>
      <c r="D368" s="53"/>
      <c r="E368" s="53"/>
      <c r="F368" s="34"/>
      <c r="G368" s="34"/>
      <c r="H368" s="34"/>
      <c r="I368" s="34"/>
      <c r="J368" s="34"/>
      <c r="K368" s="34"/>
      <c r="L368" s="34"/>
    </row>
  </sheetData>
  <mergeCells count="16">
    <mergeCell ref="C75:D75"/>
    <mergeCell ref="C93:D93"/>
    <mergeCell ref="C22:D22"/>
    <mergeCell ref="C185:E185"/>
    <mergeCell ref="C184:D184"/>
    <mergeCell ref="C110:D110"/>
    <mergeCell ref="C129:D129"/>
    <mergeCell ref="C147:D147"/>
    <mergeCell ref="C166:D166"/>
    <mergeCell ref="C1:E1"/>
    <mergeCell ref="H1:K1"/>
    <mergeCell ref="H2:K2"/>
    <mergeCell ref="C40:D40"/>
    <mergeCell ref="C57:D57"/>
    <mergeCell ref="C368:E368"/>
    <mergeCell ref="C367:D36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dcterms:created xsi:type="dcterms:W3CDTF">2022-05-16T14:23:56Z</dcterms:created>
  <dcterms:modified xsi:type="dcterms:W3CDTF">2026-03-13T09:31:56Z</dcterms:modified>
</cp:coreProperties>
</file>