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/>
  <c r="J11"/>
  <c r="I11"/>
  <c r="H11"/>
  <c r="G11"/>
  <c r="F11"/>
  <c r="J153"/>
  <c r="I153"/>
  <c r="H153"/>
  <c r="G153"/>
  <c r="F153"/>
  <c r="L153"/>
  <c r="B182"/>
  <c r="A182"/>
  <c r="L181"/>
  <c r="J181"/>
  <c r="I181"/>
  <c r="H181"/>
  <c r="G181"/>
  <c r="F181"/>
  <c r="B172"/>
  <c r="A172"/>
  <c r="L171"/>
  <c r="L182" s="1"/>
  <c r="J171"/>
  <c r="J182" s="1"/>
  <c r="I171"/>
  <c r="I182" s="1"/>
  <c r="H171"/>
  <c r="H182" s="1"/>
  <c r="G171"/>
  <c r="G182" s="1"/>
  <c r="F171"/>
  <c r="F182" s="1"/>
  <c r="B164"/>
  <c r="A164"/>
  <c r="L163"/>
  <c r="J163"/>
  <c r="J164" s="1"/>
  <c r="I163"/>
  <c r="H163"/>
  <c r="H164" s="1"/>
  <c r="G163"/>
  <c r="F163"/>
  <c r="B154"/>
  <c r="A154"/>
  <c r="B145"/>
  <c r="A145"/>
  <c r="L144"/>
  <c r="J144"/>
  <c r="I144"/>
  <c r="H144"/>
  <c r="G144"/>
  <c r="F144"/>
  <c r="B135"/>
  <c r="A135"/>
  <c r="L134"/>
  <c r="L145" s="1"/>
  <c r="J134"/>
  <c r="J145" s="1"/>
  <c r="I134"/>
  <c r="I145" s="1"/>
  <c r="H134"/>
  <c r="H145" s="1"/>
  <c r="G134"/>
  <c r="G145" s="1"/>
  <c r="F134"/>
  <c r="F145" s="1"/>
  <c r="B128"/>
  <c r="A128"/>
  <c r="L127"/>
  <c r="J127"/>
  <c r="I127"/>
  <c r="H127"/>
  <c r="G127"/>
  <c r="F127"/>
  <c r="B118"/>
  <c r="A118"/>
  <c r="L117"/>
  <c r="L128" s="1"/>
  <c r="J117"/>
  <c r="J128" s="1"/>
  <c r="I117"/>
  <c r="I128" s="1"/>
  <c r="H117"/>
  <c r="H128" s="1"/>
  <c r="G117"/>
  <c r="G128" s="1"/>
  <c r="F117"/>
  <c r="F128" s="1"/>
  <c r="B109"/>
  <c r="A109"/>
  <c r="L108"/>
  <c r="J108"/>
  <c r="I108"/>
  <c r="H108"/>
  <c r="G108"/>
  <c r="F108"/>
  <c r="B99"/>
  <c r="A99"/>
  <c r="L98"/>
  <c r="L109" s="1"/>
  <c r="J98"/>
  <c r="J109" s="1"/>
  <c r="I98"/>
  <c r="H98"/>
  <c r="H109" s="1"/>
  <c r="G98"/>
  <c r="G109" s="1"/>
  <c r="F98"/>
  <c r="F109" s="1"/>
  <c r="B92"/>
  <c r="A92"/>
  <c r="L91"/>
  <c r="J91"/>
  <c r="I91"/>
  <c r="H91"/>
  <c r="G91"/>
  <c r="F91"/>
  <c r="B82"/>
  <c r="A82"/>
  <c r="L81"/>
  <c r="L92" s="1"/>
  <c r="J81"/>
  <c r="J92" s="1"/>
  <c r="I81"/>
  <c r="H81"/>
  <c r="H92" s="1"/>
  <c r="G81"/>
  <c r="G92" s="1"/>
  <c r="F81"/>
  <c r="F92" s="1"/>
  <c r="B75"/>
  <c r="A75"/>
  <c r="L74"/>
  <c r="J74"/>
  <c r="I74"/>
  <c r="H74"/>
  <c r="G74"/>
  <c r="F74"/>
  <c r="B65"/>
  <c r="A65"/>
  <c r="L64"/>
  <c r="L75" s="1"/>
  <c r="J64"/>
  <c r="J75" s="1"/>
  <c r="I64"/>
  <c r="I75" s="1"/>
  <c r="H64"/>
  <c r="H75" s="1"/>
  <c r="G64"/>
  <c r="G75" s="1"/>
  <c r="F64"/>
  <c r="F75" s="1"/>
  <c r="B57"/>
  <c r="A57"/>
  <c r="L56"/>
  <c r="J56"/>
  <c r="I56"/>
  <c r="H56"/>
  <c r="G56"/>
  <c r="F56"/>
  <c r="B47"/>
  <c r="A47"/>
  <c r="L46"/>
  <c r="L57" s="1"/>
  <c r="J46"/>
  <c r="J57" s="1"/>
  <c r="I46"/>
  <c r="I57" s="1"/>
  <c r="H46"/>
  <c r="H57" s="1"/>
  <c r="G46"/>
  <c r="G57" s="1"/>
  <c r="F46"/>
  <c r="F57" s="1"/>
  <c r="B40"/>
  <c r="A40"/>
  <c r="L39"/>
  <c r="J39"/>
  <c r="I39"/>
  <c r="H39"/>
  <c r="G39"/>
  <c r="F39"/>
  <c r="B30"/>
  <c r="A30"/>
  <c r="L29"/>
  <c r="L40" s="1"/>
  <c r="J29"/>
  <c r="J40" s="1"/>
  <c r="I29"/>
  <c r="I40" s="1"/>
  <c r="H29"/>
  <c r="H40" s="1"/>
  <c r="G29"/>
  <c r="G40" s="1"/>
  <c r="F29"/>
  <c r="F40" s="1"/>
  <c r="B22"/>
  <c r="A22"/>
  <c r="L21"/>
  <c r="J21"/>
  <c r="I21"/>
  <c r="H21"/>
  <c r="G21"/>
  <c r="F21"/>
  <c r="B12"/>
  <c r="A12"/>
  <c r="L22"/>
  <c r="J22"/>
  <c r="I22"/>
  <c r="H22"/>
  <c r="G22"/>
  <c r="F22"/>
  <c r="I164" l="1"/>
  <c r="L164"/>
  <c r="L183" s="1"/>
  <c r="G164"/>
  <c r="F164"/>
  <c r="F183" s="1"/>
  <c r="I109"/>
  <c r="I92"/>
  <c r="J183"/>
  <c r="H183"/>
  <c r="G183"/>
  <c r="I183" l="1"/>
</calcChain>
</file>

<file path=xl/sharedStrings.xml><?xml version="1.0" encoding="utf-8"?>
<sst xmlns="http://schemas.openxmlformats.org/spreadsheetml/2006/main" count="242" uniqueCount="61">
  <si>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</si>
  <si>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</si>
  <si>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</si>
  <si>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</si>
  <si>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</si>
  <si>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</si>
  <si>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</si>
  <si>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</si>
  <si>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</si>
  <si>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</si>
  <si>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</si>
  <si>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</si>
  <si>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</si>
  <si>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</si>
  <si>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</si>
  <si>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</si>
  <si>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</si>
  <si>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</si>
  <si>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</si>
  <si>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</si>
  <si>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</si>
  <si>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</si>
  <si>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</si>
  <si>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</si>
  <si>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</si>
  <si>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</si>
  <si>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</si>
  <si>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</si>
  <si>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</si>
  <si>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</si>
  <si>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</si>
  <si>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</si>
  <si>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</si>
  <si>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</si>
  <si>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</si>
  <si>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</si>
  <si>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</si>
  <si>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</si>
  <si>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МБОУ Молодьковская СОШ </t>
  </si>
  <si>
    <t>Е.Н.Качуро</t>
  </si>
  <si>
    <t xml:space="preserve"> </t>
  </si>
  <si>
    <t>хлеб ржано-пшеничный</t>
  </si>
  <si>
    <t>салат из свеклы отварной</t>
  </si>
  <si>
    <t>хлеб белый</t>
  </si>
  <si>
    <t>винегрет овощной</t>
  </si>
  <si>
    <t>каша "Дружба"</t>
  </si>
  <si>
    <t xml:space="preserve"> чай с сахаром 200/15</t>
  </si>
  <si>
    <t>каша пшенная молочная жидкая</t>
  </si>
  <si>
    <t>фрукты</t>
  </si>
  <si>
    <t xml:space="preserve">яблоко </t>
  </si>
  <si>
    <t>сыр порционно</t>
  </si>
  <si>
    <t>батон простой с маслом сливочным 40/10</t>
  </si>
  <si>
    <t>биточки припущенные, макаронные изделия отварные 90/180</t>
  </si>
  <si>
    <t>батон простой со сливочным маслом 40/10</t>
  </si>
  <si>
    <t>рыба (филе) отварная с соусом, картофельное пюре 110/180</t>
  </si>
  <si>
    <t>батон простой со сливочным маслом и сыром 40/10/15</t>
  </si>
  <si>
    <t>котлета припущенная, каша гречневая рассыпчатая 90/180</t>
  </si>
  <si>
    <t>суп молочный с макаронными изделиями</t>
  </si>
  <si>
    <t>котлета припущенная , макаронные изделия отварные 90/180</t>
  </si>
  <si>
    <t>суп молочный с рисовой крупой</t>
  </si>
  <si>
    <t>суп молочный с гречневой крупой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</si>
</sst>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75" sqref="K17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4" ht="15">
      <c r="A1" s="1" t="s">
        <v>7</v>
      </c>
      <c r="C1" s="54" t="s">
        <v>38</v>
      </c>
      <c r="D1" s="55"/>
      <c r="E1" s="55"/>
      <c r="F1" s="12" t="s">
        <v>16</v>
      </c>
      <c r="G1" s="2" t="s">
        <v>17</v>
      </c>
      <c r="H1" s="56" t="s">
        <v>37</v>
      </c>
      <c r="I1" s="56"/>
      <c r="J1" s="56"/>
      <c r="K1" s="56"/>
    </row>
    <row r="2" spans="1:14" ht="18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4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4">
      <c r="C4" s="2"/>
      <c r="D4" s="4"/>
      <c r="H4" s="47" t="s">
        <v>34</v>
      </c>
      <c r="I4" s="47" t="s">
        <v>35</v>
      </c>
      <c r="J4" s="47" t="s">
        <v>36</v>
      </c>
    </row>
    <row r="5" spans="1:14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  <c r="N5" s="2" t="s">
        <v>40</v>
      </c>
    </row>
    <row r="6" spans="1:14" ht="1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205</v>
      </c>
      <c r="G6" s="40">
        <v>9</v>
      </c>
      <c r="H6" s="40">
        <v>9</v>
      </c>
      <c r="I6" s="40">
        <v>38</v>
      </c>
      <c r="J6" s="40">
        <v>288</v>
      </c>
      <c r="K6" s="41">
        <v>213</v>
      </c>
      <c r="L6" s="40">
        <v>10.85</v>
      </c>
    </row>
    <row r="7" spans="1:14" ht="15">
      <c r="A7" s="23"/>
      <c r="B7" s="15"/>
      <c r="C7" s="11"/>
      <c r="D7" s="7" t="s">
        <v>22</v>
      </c>
      <c r="E7" s="42" t="s">
        <v>46</v>
      </c>
      <c r="F7" s="43">
        <v>215</v>
      </c>
      <c r="G7" s="43">
        <v>0</v>
      </c>
      <c r="H7" s="43">
        <v>0</v>
      </c>
      <c r="I7" s="43">
        <v>11</v>
      </c>
      <c r="J7" s="43">
        <v>45</v>
      </c>
      <c r="K7" s="44">
        <v>300</v>
      </c>
      <c r="L7" s="43">
        <v>1.77</v>
      </c>
    </row>
    <row r="8" spans="1:14" ht="15">
      <c r="A8" s="23"/>
      <c r="B8" s="15"/>
      <c r="C8" s="11"/>
      <c r="D8" s="6" t="s">
        <v>43</v>
      </c>
      <c r="E8" s="42" t="s">
        <v>51</v>
      </c>
      <c r="F8" s="43">
        <v>50</v>
      </c>
      <c r="G8" s="43">
        <v>3</v>
      </c>
      <c r="H8" s="43">
        <v>7</v>
      </c>
      <c r="I8" s="43">
        <v>20</v>
      </c>
      <c r="J8" s="43">
        <v>161</v>
      </c>
      <c r="K8" s="44"/>
      <c r="L8" s="43">
        <v>12.61</v>
      </c>
    </row>
    <row r="9" spans="1:14" ht="15">
      <c r="A9" s="23"/>
      <c r="B9" s="15"/>
      <c r="C9" s="11"/>
      <c r="D9" s="6" t="s">
        <v>48</v>
      </c>
      <c r="E9" s="42" t="s">
        <v>49</v>
      </c>
      <c r="F9" s="43">
        <v>150</v>
      </c>
      <c r="G9" s="43">
        <v>1</v>
      </c>
      <c r="H9" s="43">
        <v>1</v>
      </c>
      <c r="I9" s="43">
        <v>16</v>
      </c>
      <c r="J9" s="43">
        <v>68</v>
      </c>
      <c r="K9" s="44"/>
      <c r="L9" s="43">
        <v>22.5</v>
      </c>
    </row>
    <row r="10" spans="1:14" ht="15">
      <c r="A10" s="23"/>
      <c r="B10" s="15"/>
      <c r="C10" s="11"/>
      <c r="D10" s="6"/>
      <c r="E10" s="42" t="s">
        <v>50</v>
      </c>
      <c r="F10" s="43">
        <v>15</v>
      </c>
      <c r="G10" s="43">
        <v>4</v>
      </c>
      <c r="H10" s="43">
        <v>5</v>
      </c>
      <c r="I10" s="43">
        <v>0</v>
      </c>
      <c r="J10" s="43">
        <v>55</v>
      </c>
      <c r="K10" s="44"/>
      <c r="L10" s="43">
        <v>11.65</v>
      </c>
    </row>
    <row r="11" spans="1:14" ht="15">
      <c r="A11" s="24"/>
      <c r="B11" s="17"/>
      <c r="C11" s="8"/>
      <c r="D11" s="18" t="s">
        <v>31</v>
      </c>
      <c r="E11" s="9"/>
      <c r="F11" s="19">
        <f>SUM(F6:F10)</f>
        <v>635</v>
      </c>
      <c r="G11" s="19">
        <f>SUM(G6:G10)</f>
        <v>17</v>
      </c>
      <c r="H11" s="19">
        <f>SUM(H6:H10)</f>
        <v>22</v>
      </c>
      <c r="I11" s="19">
        <f>SUM(I6:I10)</f>
        <v>85</v>
      </c>
      <c r="J11" s="19">
        <f>SUM(J6:J10)</f>
        <v>617</v>
      </c>
      <c r="K11" s="25"/>
      <c r="L11" s="19">
        <f>SUM(L6:L10)</f>
        <v>59.379999999999995</v>
      </c>
    </row>
    <row r="12" spans="1:14" ht="15">
      <c r="A12" s="26">
        <f>A6</f>
        <v>1</v>
      </c>
      <c r="B12" s="13">
        <f>B6</f>
        <v>1</v>
      </c>
      <c r="C12" s="10" t="s">
        <v>23</v>
      </c>
      <c r="D12" s="7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4" ht="15">
      <c r="A13" s="23"/>
      <c r="B13" s="15"/>
      <c r="C13" s="11"/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4" ht="1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4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4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31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>
      <c r="A22" s="29">
        <f>A6</f>
        <v>1</v>
      </c>
      <c r="B22" s="30">
        <f>B6</f>
        <v>1</v>
      </c>
      <c r="C22" s="51" t="s">
        <v>4</v>
      </c>
      <c r="D22" s="52"/>
      <c r="E22" s="31"/>
      <c r="F22" s="32">
        <f>F11+F21</f>
        <v>635</v>
      </c>
      <c r="G22" s="32">
        <f t="shared" ref="G22:J22" si="2">G11+G21</f>
        <v>17</v>
      </c>
      <c r="H22" s="32">
        <f t="shared" si="2"/>
        <v>22</v>
      </c>
      <c r="I22" s="32">
        <f t="shared" si="2"/>
        <v>85</v>
      </c>
      <c r="J22" s="32">
        <f t="shared" si="2"/>
        <v>617</v>
      </c>
      <c r="K22" s="32"/>
      <c r="L22" s="32">
        <f t="shared" ref="L22" si="3">L11+L21</f>
        <v>59.379999999999995</v>
      </c>
    </row>
    <row r="23" spans="1:12" ht="25.5">
      <c r="A23" s="14">
        <v>1</v>
      </c>
      <c r="B23" s="15">
        <v>2</v>
      </c>
      <c r="C23" s="22" t="s">
        <v>20</v>
      </c>
      <c r="D23" s="5" t="s">
        <v>21</v>
      </c>
      <c r="E23" s="39" t="s">
        <v>52</v>
      </c>
      <c r="F23" s="40">
        <v>270</v>
      </c>
      <c r="G23" s="40">
        <v>17</v>
      </c>
      <c r="H23" s="40">
        <v>16</v>
      </c>
      <c r="I23" s="40">
        <v>49</v>
      </c>
      <c r="J23" s="40">
        <v>420</v>
      </c>
      <c r="K23" s="41">
        <v>53</v>
      </c>
      <c r="L23" s="40">
        <v>42.18</v>
      </c>
    </row>
    <row r="24" spans="1:12" ht="15">
      <c r="A24" s="14"/>
      <c r="B24" s="15"/>
      <c r="C24" s="11"/>
      <c r="D24" s="7" t="s">
        <v>22</v>
      </c>
      <c r="E24" s="42" t="s">
        <v>46</v>
      </c>
      <c r="F24" s="43">
        <v>215</v>
      </c>
      <c r="G24" s="43">
        <v>0</v>
      </c>
      <c r="H24" s="43">
        <v>0</v>
      </c>
      <c r="I24" s="43">
        <v>11</v>
      </c>
      <c r="J24" s="43">
        <v>45</v>
      </c>
      <c r="K24" s="44">
        <v>300</v>
      </c>
      <c r="L24" s="43">
        <v>1.77</v>
      </c>
    </row>
    <row r="25" spans="1:12" ht="15">
      <c r="A25" s="14"/>
      <c r="B25" s="15"/>
      <c r="C25" s="11"/>
      <c r="D25" s="7" t="s">
        <v>30</v>
      </c>
      <c r="E25" s="42" t="s">
        <v>41</v>
      </c>
      <c r="F25" s="43">
        <v>40</v>
      </c>
      <c r="G25" s="43">
        <v>2</v>
      </c>
      <c r="H25" s="43">
        <v>1</v>
      </c>
      <c r="I25" s="43">
        <v>16</v>
      </c>
      <c r="J25" s="43">
        <v>79</v>
      </c>
      <c r="K25" s="44"/>
      <c r="L25" s="43">
        <v>1.82</v>
      </c>
    </row>
    <row r="26" spans="1:12" ht="15">
      <c r="A26" s="14"/>
      <c r="B26" s="15"/>
      <c r="C26" s="11"/>
      <c r="D26" s="7" t="s">
        <v>43</v>
      </c>
      <c r="E26" s="42" t="s">
        <v>53</v>
      </c>
      <c r="F26" s="43">
        <v>50</v>
      </c>
      <c r="G26" s="43">
        <v>3</v>
      </c>
      <c r="H26" s="43">
        <v>7</v>
      </c>
      <c r="I26" s="43">
        <v>20</v>
      </c>
      <c r="J26" s="43">
        <v>161</v>
      </c>
      <c r="K26" s="44"/>
      <c r="L26" s="43">
        <v>12.61</v>
      </c>
    </row>
    <row r="27" spans="1:12" ht="15">
      <c r="A27" s="14"/>
      <c r="B27" s="15"/>
      <c r="C27" s="11"/>
      <c r="D27" s="6" t="s">
        <v>24</v>
      </c>
      <c r="E27" s="42" t="s">
        <v>42</v>
      </c>
      <c r="F27" s="43">
        <v>100</v>
      </c>
      <c r="G27" s="43">
        <v>1</v>
      </c>
      <c r="H27" s="43">
        <v>4</v>
      </c>
      <c r="I27" s="43">
        <v>10</v>
      </c>
      <c r="J27" s="43">
        <v>75</v>
      </c>
      <c r="K27" s="44"/>
      <c r="L27" s="43">
        <v>1</v>
      </c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6"/>
      <c r="B29" s="17"/>
      <c r="C29" s="8"/>
      <c r="D29" s="18" t="s">
        <v>31</v>
      </c>
      <c r="E29" s="9"/>
      <c r="F29" s="19">
        <f>SUM(F23:F28)</f>
        <v>675</v>
      </c>
      <c r="G29" s="19">
        <f t="shared" ref="G29" si="4">SUM(G23:G28)</f>
        <v>23</v>
      </c>
      <c r="H29" s="19">
        <f t="shared" ref="H29" si="5">SUM(H23:H28)</f>
        <v>28</v>
      </c>
      <c r="I29" s="19">
        <f t="shared" ref="I29" si="6">SUM(I23:I28)</f>
        <v>106</v>
      </c>
      <c r="J29" s="19">
        <f t="shared" ref="J29:L29" si="7">SUM(J23:J28)</f>
        <v>780</v>
      </c>
      <c r="K29" s="25"/>
      <c r="L29" s="19">
        <f t="shared" si="7"/>
        <v>59.38</v>
      </c>
    </row>
    <row r="30" spans="1:12" ht="15">
      <c r="A30" s="13">
        <f>A23</f>
        <v>1</v>
      </c>
      <c r="B30" s="13">
        <f>B23</f>
        <v>2</v>
      </c>
      <c r="C30" s="10" t="s">
        <v>23</v>
      </c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6"/>
      <c r="B39" s="17"/>
      <c r="C39" s="8"/>
      <c r="D39" s="18" t="s">
        <v>31</v>
      </c>
      <c r="E39" s="9"/>
      <c r="F39" s="19">
        <f>SUM(F30:F38)</f>
        <v>0</v>
      </c>
      <c r="G39" s="19">
        <f t="shared" ref="G39" si="8">SUM(G30:G38)</f>
        <v>0</v>
      </c>
      <c r="H39" s="19">
        <f t="shared" ref="H39" si="9">SUM(H30:H38)</f>
        <v>0</v>
      </c>
      <c r="I39" s="19">
        <f t="shared" ref="I39" si="10">SUM(I30:I38)</f>
        <v>0</v>
      </c>
      <c r="J39" s="19">
        <f t="shared" ref="J39:L39" si="11">SUM(J30:J38)</f>
        <v>0</v>
      </c>
      <c r="K39" s="25"/>
      <c r="L39" s="19">
        <f t="shared" si="11"/>
        <v>0</v>
      </c>
    </row>
    <row r="40" spans="1:12" ht="15.75" customHeight="1">
      <c r="A40" s="33">
        <f>A23</f>
        <v>1</v>
      </c>
      <c r="B40" s="33">
        <f>B23</f>
        <v>2</v>
      </c>
      <c r="C40" s="51" t="s">
        <v>4</v>
      </c>
      <c r="D40" s="52"/>
      <c r="E40" s="31"/>
      <c r="F40" s="32">
        <f>F29+F39</f>
        <v>675</v>
      </c>
      <c r="G40" s="32">
        <f t="shared" ref="G40" si="12">G29+G39</f>
        <v>23</v>
      </c>
      <c r="H40" s="32">
        <f t="shared" ref="H40" si="13">H29+H39</f>
        <v>28</v>
      </c>
      <c r="I40" s="32">
        <f t="shared" ref="I40" si="14">I29+I39</f>
        <v>106</v>
      </c>
      <c r="J40" s="32">
        <f t="shared" ref="J40:L40" si="15">J29+J39</f>
        <v>780</v>
      </c>
      <c r="K40" s="32"/>
      <c r="L40" s="32">
        <f t="shared" si="15"/>
        <v>59.38</v>
      </c>
    </row>
    <row r="41" spans="1:12" ht="15">
      <c r="A41" s="20">
        <v>1</v>
      </c>
      <c r="B41" s="21">
        <v>3</v>
      </c>
      <c r="C41" s="22" t="s">
        <v>20</v>
      </c>
      <c r="D41" s="5" t="s">
        <v>21</v>
      </c>
      <c r="E41" s="39" t="s">
        <v>45</v>
      </c>
      <c r="F41" s="40">
        <v>205</v>
      </c>
      <c r="G41" s="40">
        <v>7</v>
      </c>
      <c r="H41" s="40">
        <v>7</v>
      </c>
      <c r="I41" s="40">
        <v>35</v>
      </c>
      <c r="J41" s="40">
        <v>241</v>
      </c>
      <c r="K41" s="41"/>
      <c r="L41" s="40">
        <v>10.85</v>
      </c>
    </row>
    <row r="42" spans="1:12" ht="15">
      <c r="A42" s="23"/>
      <c r="B42" s="15"/>
      <c r="C42" s="11"/>
      <c r="D42" s="7" t="s">
        <v>22</v>
      </c>
      <c r="E42" s="42" t="s">
        <v>46</v>
      </c>
      <c r="F42" s="43">
        <v>215</v>
      </c>
      <c r="G42" s="43">
        <v>0</v>
      </c>
      <c r="H42" s="43">
        <v>0</v>
      </c>
      <c r="I42" s="43">
        <v>11</v>
      </c>
      <c r="J42" s="43">
        <v>45</v>
      </c>
      <c r="K42" s="44">
        <v>300</v>
      </c>
      <c r="L42" s="43">
        <v>1.77</v>
      </c>
    </row>
    <row r="43" spans="1:12" ht="15">
      <c r="A43" s="23"/>
      <c r="B43" s="15"/>
      <c r="C43" s="11"/>
      <c r="D43" s="7" t="s">
        <v>43</v>
      </c>
      <c r="E43" s="42" t="s">
        <v>53</v>
      </c>
      <c r="F43" s="43">
        <v>50</v>
      </c>
      <c r="G43" s="43">
        <v>3</v>
      </c>
      <c r="H43" s="43">
        <v>7</v>
      </c>
      <c r="I43" s="43">
        <v>20</v>
      </c>
      <c r="J43" s="43">
        <v>161</v>
      </c>
      <c r="K43" s="44"/>
      <c r="L43" s="43">
        <v>12.61</v>
      </c>
    </row>
    <row r="44" spans="1:12" ht="15">
      <c r="A44" s="23"/>
      <c r="B44" s="15"/>
      <c r="C44" s="11"/>
      <c r="D44" s="6" t="s">
        <v>48</v>
      </c>
      <c r="E44" s="42" t="s">
        <v>49</v>
      </c>
      <c r="F44" s="43">
        <v>150</v>
      </c>
      <c r="G44" s="43">
        <v>1</v>
      </c>
      <c r="H44" s="43">
        <v>1</v>
      </c>
      <c r="I44" s="43">
        <v>16</v>
      </c>
      <c r="J44" s="43">
        <v>68</v>
      </c>
      <c r="K44" s="44"/>
      <c r="L44" s="43">
        <v>22.5</v>
      </c>
    </row>
    <row r="45" spans="1:12" ht="15">
      <c r="A45" s="23"/>
      <c r="B45" s="15"/>
      <c r="C45" s="11"/>
      <c r="D45" s="6"/>
      <c r="E45" s="42" t="s">
        <v>50</v>
      </c>
      <c r="F45" s="43">
        <v>15</v>
      </c>
      <c r="G45" s="43">
        <v>4</v>
      </c>
      <c r="H45" s="43">
        <v>5</v>
      </c>
      <c r="I45" s="43">
        <v>0</v>
      </c>
      <c r="J45" s="43">
        <v>55</v>
      </c>
      <c r="K45" s="44"/>
      <c r="L45" s="43">
        <v>11.65</v>
      </c>
    </row>
    <row r="46" spans="1:12" ht="15">
      <c r="A46" s="24"/>
      <c r="B46" s="17"/>
      <c r="C46" s="8"/>
      <c r="D46" s="18" t="s">
        <v>31</v>
      </c>
      <c r="E46" s="9"/>
      <c r="F46" s="19">
        <f>SUM(F41:F45)</f>
        <v>635</v>
      </c>
      <c r="G46" s="19">
        <f t="shared" ref="G46" si="16">SUM(G41:G45)</f>
        <v>15</v>
      </c>
      <c r="H46" s="19">
        <f t="shared" ref="H46" si="17">SUM(H41:H45)</f>
        <v>20</v>
      </c>
      <c r="I46" s="19">
        <f t="shared" ref="I46" si="18">SUM(I41:I45)</f>
        <v>82</v>
      </c>
      <c r="J46" s="19">
        <f t="shared" ref="J46:L46" si="19">SUM(J41:J45)</f>
        <v>570</v>
      </c>
      <c r="K46" s="25"/>
      <c r="L46" s="19">
        <f t="shared" si="19"/>
        <v>59.379999999999995</v>
      </c>
    </row>
    <row r="47" spans="1:12" ht="15">
      <c r="A47" s="26">
        <f>A41</f>
        <v>1</v>
      </c>
      <c r="B47" s="13">
        <f>B41</f>
        <v>3</v>
      </c>
      <c r="C47" s="10" t="s">
        <v>23</v>
      </c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25</v>
      </c>
      <c r="E48" s="42"/>
      <c r="F48" s="43"/>
      <c r="G48" s="43"/>
      <c r="H48" s="43"/>
      <c r="I48" s="43"/>
      <c r="J48" s="43"/>
      <c r="K48" s="44" t="s">
        <v>40</v>
      </c>
      <c r="L48" s="43"/>
    </row>
    <row r="49" spans="1:12" ht="15">
      <c r="A49" s="23"/>
      <c r="B49" s="15"/>
      <c r="C49" s="11"/>
      <c r="D49" s="7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7" t="s">
        <v>27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28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29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30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4"/>
      <c r="B56" s="17"/>
      <c r="C56" s="8"/>
      <c r="D56" s="18" t="s">
        <v>31</v>
      </c>
      <c r="E56" s="9"/>
      <c r="F56" s="19">
        <f>SUM(F47:F55)</f>
        <v>0</v>
      </c>
      <c r="G56" s="19">
        <f t="shared" ref="G56" si="20">SUM(G47:G55)</f>
        <v>0</v>
      </c>
      <c r="H56" s="19">
        <f t="shared" ref="H56" si="21">SUM(H47:H55)</f>
        <v>0</v>
      </c>
      <c r="I56" s="19">
        <f t="shared" ref="I56" si="22">SUM(I47:I55)</f>
        <v>0</v>
      </c>
      <c r="J56" s="19">
        <f t="shared" ref="J56:L56" si="23">SUM(J47:J55)</f>
        <v>0</v>
      </c>
      <c r="K56" s="25"/>
      <c r="L56" s="19">
        <f t="shared" si="23"/>
        <v>0</v>
      </c>
    </row>
    <row r="57" spans="1:12" ht="15.75" customHeight="1">
      <c r="A57" s="29">
        <f>A41</f>
        <v>1</v>
      </c>
      <c r="B57" s="30">
        <f>B41</f>
        <v>3</v>
      </c>
      <c r="C57" s="51" t="s">
        <v>4</v>
      </c>
      <c r="D57" s="52"/>
      <c r="E57" s="31"/>
      <c r="F57" s="32">
        <f>F46+F56</f>
        <v>635</v>
      </c>
      <c r="G57" s="32">
        <f t="shared" ref="G57" si="24">G46+G56</f>
        <v>15</v>
      </c>
      <c r="H57" s="32">
        <f t="shared" ref="H57" si="25">H46+H56</f>
        <v>20</v>
      </c>
      <c r="I57" s="32">
        <f t="shared" ref="I57" si="26">I46+I56</f>
        <v>82</v>
      </c>
      <c r="J57" s="32">
        <f t="shared" ref="J57:L57" si="27">J46+J56</f>
        <v>570</v>
      </c>
      <c r="K57" s="32"/>
      <c r="L57" s="32">
        <f t="shared" si="27"/>
        <v>59.379999999999995</v>
      </c>
    </row>
    <row r="58" spans="1:12" ht="25.5">
      <c r="A58" s="20">
        <v>1</v>
      </c>
      <c r="B58" s="21">
        <v>4</v>
      </c>
      <c r="C58" s="22" t="s">
        <v>20</v>
      </c>
      <c r="D58" s="5" t="s">
        <v>21</v>
      </c>
      <c r="E58" s="39" t="s">
        <v>54</v>
      </c>
      <c r="F58" s="40">
        <v>290</v>
      </c>
      <c r="G58" s="40">
        <v>14</v>
      </c>
      <c r="H58" s="40">
        <v>7</v>
      </c>
      <c r="I58" s="40">
        <v>16</v>
      </c>
      <c r="J58" s="40">
        <v>207</v>
      </c>
      <c r="K58" s="41"/>
      <c r="L58" s="40">
        <v>30.53</v>
      </c>
    </row>
    <row r="59" spans="1:12" ht="15">
      <c r="A59" s="23"/>
      <c r="B59" s="15"/>
      <c r="C59" s="11"/>
      <c r="D59" s="7" t="s">
        <v>22</v>
      </c>
      <c r="E59" s="42" t="s">
        <v>46</v>
      </c>
      <c r="F59" s="43">
        <v>215</v>
      </c>
      <c r="G59" s="43">
        <v>0</v>
      </c>
      <c r="H59" s="43">
        <v>0</v>
      </c>
      <c r="I59" s="43">
        <v>11</v>
      </c>
      <c r="J59" s="43">
        <v>45</v>
      </c>
      <c r="K59" s="44">
        <v>300</v>
      </c>
      <c r="L59" s="43">
        <v>1.77</v>
      </c>
    </row>
    <row r="60" spans="1:12" ht="15">
      <c r="A60" s="23"/>
      <c r="B60" s="15"/>
      <c r="C60" s="11"/>
      <c r="D60" s="7" t="s">
        <v>30</v>
      </c>
      <c r="E60" s="42" t="s">
        <v>41</v>
      </c>
      <c r="F60" s="43">
        <v>40</v>
      </c>
      <c r="G60" s="43">
        <v>2</v>
      </c>
      <c r="H60" s="43">
        <v>1</v>
      </c>
      <c r="I60" s="43">
        <v>16</v>
      </c>
      <c r="J60" s="43">
        <v>79</v>
      </c>
      <c r="K60" s="44"/>
      <c r="L60" s="43">
        <v>1.82</v>
      </c>
    </row>
    <row r="61" spans="1:12" ht="15">
      <c r="A61" s="23"/>
      <c r="B61" s="15"/>
      <c r="C61" s="11"/>
      <c r="D61" s="7" t="s">
        <v>43</v>
      </c>
      <c r="E61" s="42" t="s">
        <v>55</v>
      </c>
      <c r="F61" s="43">
        <v>65</v>
      </c>
      <c r="G61" s="43">
        <v>7</v>
      </c>
      <c r="H61" s="43">
        <v>10</v>
      </c>
      <c r="I61" s="43">
        <v>20</v>
      </c>
      <c r="J61" s="43">
        <v>2016</v>
      </c>
      <c r="K61" s="44"/>
      <c r="L61" s="43">
        <v>24.26</v>
      </c>
    </row>
    <row r="62" spans="1:12" ht="15">
      <c r="A62" s="23"/>
      <c r="B62" s="15"/>
      <c r="C62" s="11"/>
      <c r="D62" s="6" t="s">
        <v>24</v>
      </c>
      <c r="E62" s="42" t="s">
        <v>44</v>
      </c>
      <c r="F62" s="43">
        <v>100</v>
      </c>
      <c r="G62" s="43">
        <v>1</v>
      </c>
      <c r="H62" s="43">
        <v>9</v>
      </c>
      <c r="I62" s="43">
        <v>8</v>
      </c>
      <c r="J62" s="43">
        <v>129</v>
      </c>
      <c r="K62" s="44"/>
      <c r="L62" s="43">
        <v>1</v>
      </c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4"/>
      <c r="B64" s="17"/>
      <c r="C64" s="8"/>
      <c r="D64" s="18" t="s">
        <v>31</v>
      </c>
      <c r="E64" s="9"/>
      <c r="F64" s="19">
        <f>SUM(F58:F63)</f>
        <v>710</v>
      </c>
      <c r="G64" s="19">
        <f t="shared" ref="G64" si="28">SUM(G58:G63)</f>
        <v>24</v>
      </c>
      <c r="H64" s="19">
        <f t="shared" ref="H64" si="29">SUM(H58:H63)</f>
        <v>27</v>
      </c>
      <c r="I64" s="19">
        <f t="shared" ref="I64" si="30">SUM(I58:I63)</f>
        <v>71</v>
      </c>
      <c r="J64" s="19">
        <f t="shared" ref="J64:L64" si="31">SUM(J58:J63)</f>
        <v>2476</v>
      </c>
      <c r="K64" s="25"/>
      <c r="L64" s="19">
        <f t="shared" si="31"/>
        <v>59.38000000000001</v>
      </c>
    </row>
    <row r="65" spans="1:12" ht="15">
      <c r="A65" s="26">
        <f>A58</f>
        <v>1</v>
      </c>
      <c r="B65" s="13">
        <f>B58</f>
        <v>4</v>
      </c>
      <c r="C65" s="10" t="s">
        <v>23</v>
      </c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25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26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7" t="s">
        <v>27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7" t="s">
        <v>28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29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30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4"/>
      <c r="B74" s="17"/>
      <c r="C74" s="8"/>
      <c r="D74" s="18" t="s">
        <v>31</v>
      </c>
      <c r="E74" s="9"/>
      <c r="F74" s="19">
        <f>SUM(F65:F73)</f>
        <v>0</v>
      </c>
      <c r="G74" s="19">
        <f t="shared" ref="G74" si="32">SUM(G65:G73)</f>
        <v>0</v>
      </c>
      <c r="H74" s="19">
        <f t="shared" ref="H74" si="33">SUM(H65:H73)</f>
        <v>0</v>
      </c>
      <c r="I74" s="19">
        <f t="shared" ref="I74" si="34">SUM(I65:I73)</f>
        <v>0</v>
      </c>
      <c r="J74" s="19">
        <f t="shared" ref="J74:L74" si="35">SUM(J65:J73)</f>
        <v>0</v>
      </c>
      <c r="K74" s="25"/>
      <c r="L74" s="19">
        <f t="shared" si="35"/>
        <v>0</v>
      </c>
    </row>
    <row r="75" spans="1:12" ht="15.75" customHeight="1">
      <c r="A75" s="29">
        <f>A58</f>
        <v>1</v>
      </c>
      <c r="B75" s="30">
        <f>B58</f>
        <v>4</v>
      </c>
      <c r="C75" s="51" t="s">
        <v>4</v>
      </c>
      <c r="D75" s="52"/>
      <c r="E75" s="31"/>
      <c r="F75" s="32">
        <f>F64+F74</f>
        <v>710</v>
      </c>
      <c r="G75" s="32">
        <f t="shared" ref="G75" si="36">G64+G74</f>
        <v>24</v>
      </c>
      <c r="H75" s="32">
        <f t="shared" ref="H75" si="37">H64+H74</f>
        <v>27</v>
      </c>
      <c r="I75" s="32">
        <f t="shared" ref="I75" si="38">I64+I74</f>
        <v>71</v>
      </c>
      <c r="J75" s="32">
        <f t="shared" ref="J75:L75" si="39">J64+J74</f>
        <v>2476</v>
      </c>
      <c r="K75" s="32"/>
      <c r="L75" s="32">
        <f t="shared" si="39"/>
        <v>59.38000000000001</v>
      </c>
    </row>
    <row r="76" spans="1:12" ht="25.5">
      <c r="A76" s="20">
        <v>1</v>
      </c>
      <c r="B76" s="21">
        <v>5</v>
      </c>
      <c r="C76" s="22" t="s">
        <v>20</v>
      </c>
      <c r="D76" s="5" t="s">
        <v>21</v>
      </c>
      <c r="E76" s="39" t="s">
        <v>56</v>
      </c>
      <c r="F76" s="40">
        <v>270</v>
      </c>
      <c r="G76" s="40">
        <v>21</v>
      </c>
      <c r="H76" s="40">
        <v>17</v>
      </c>
      <c r="I76" s="40">
        <v>51</v>
      </c>
      <c r="J76" s="40">
        <v>467</v>
      </c>
      <c r="K76" s="41"/>
      <c r="L76" s="40">
        <v>43.18</v>
      </c>
    </row>
    <row r="77" spans="1:12" ht="15">
      <c r="A77" s="23"/>
      <c r="B77" s="15"/>
      <c r="C77" s="11"/>
      <c r="D77" s="7" t="s">
        <v>22</v>
      </c>
      <c r="E77" s="42" t="s">
        <v>46</v>
      </c>
      <c r="F77" s="43">
        <v>215</v>
      </c>
      <c r="G77" s="43">
        <v>0</v>
      </c>
      <c r="H77" s="43">
        <v>0</v>
      </c>
      <c r="I77" s="43">
        <v>11</v>
      </c>
      <c r="J77" s="43">
        <v>45</v>
      </c>
      <c r="K77" s="44">
        <v>300</v>
      </c>
      <c r="L77" s="43">
        <v>1.77</v>
      </c>
    </row>
    <row r="78" spans="1:12" ht="15">
      <c r="A78" s="23"/>
      <c r="B78" s="15"/>
      <c r="C78" s="11"/>
      <c r="D78" s="7" t="s">
        <v>30</v>
      </c>
      <c r="E78" s="42" t="s">
        <v>41</v>
      </c>
      <c r="F78" s="43">
        <v>40</v>
      </c>
      <c r="G78" s="43">
        <v>2</v>
      </c>
      <c r="H78" s="43">
        <v>1</v>
      </c>
      <c r="I78" s="43">
        <v>16</v>
      </c>
      <c r="J78" s="43">
        <v>79</v>
      </c>
      <c r="K78" s="44"/>
      <c r="L78" s="43">
        <v>1.82</v>
      </c>
    </row>
    <row r="79" spans="1:12" ht="15">
      <c r="A79" s="23"/>
      <c r="B79" s="15"/>
      <c r="C79" s="11"/>
      <c r="D79" s="7" t="s">
        <v>43</v>
      </c>
      <c r="E79" s="42" t="s">
        <v>53</v>
      </c>
      <c r="F79" s="43">
        <v>50</v>
      </c>
      <c r="G79" s="43">
        <v>3</v>
      </c>
      <c r="H79" s="43">
        <v>7</v>
      </c>
      <c r="I79" s="43">
        <v>20</v>
      </c>
      <c r="J79" s="43">
        <v>161</v>
      </c>
      <c r="K79" s="44"/>
      <c r="L79" s="43">
        <v>12.61</v>
      </c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31</v>
      </c>
      <c r="E81" s="9"/>
      <c r="F81" s="19">
        <f>SUM(F76:F80)</f>
        <v>575</v>
      </c>
      <c r="G81" s="19">
        <f>SUM(G76:G80)</f>
        <v>26</v>
      </c>
      <c r="H81" s="19">
        <f>SUM(H76:H80)</f>
        <v>25</v>
      </c>
      <c r="I81" s="19">
        <f>SUM(I76:I80)</f>
        <v>98</v>
      </c>
      <c r="J81" s="19">
        <f>SUM(J76:J80)</f>
        <v>752</v>
      </c>
      <c r="K81" s="25"/>
      <c r="L81" s="19">
        <f>SUM(L76:L80)</f>
        <v>59.38</v>
      </c>
    </row>
    <row r="82" spans="1:12" ht="15">
      <c r="A82" s="26">
        <f>A76</f>
        <v>1</v>
      </c>
      <c r="B82" s="13">
        <f>B76</f>
        <v>5</v>
      </c>
      <c r="C82" s="10" t="s">
        <v>23</v>
      </c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25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26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27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28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7" t="s">
        <v>29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7" t="s">
        <v>30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4"/>
      <c r="B91" s="17"/>
      <c r="C91" s="8"/>
      <c r="D91" s="18" t="s">
        <v>31</v>
      </c>
      <c r="E91" s="9"/>
      <c r="F91" s="19">
        <f>SUM(F82:F90)</f>
        <v>0</v>
      </c>
      <c r="G91" s="19">
        <f t="shared" ref="G91" si="40">SUM(G82:G90)</f>
        <v>0</v>
      </c>
      <c r="H91" s="19">
        <f t="shared" ref="H91" si="41">SUM(H82:H90)</f>
        <v>0</v>
      </c>
      <c r="I91" s="19">
        <f t="shared" ref="I91" si="42">SUM(I82:I90)</f>
        <v>0</v>
      </c>
      <c r="J91" s="19">
        <f t="shared" ref="J91:L91" si="43">SUM(J82:J90)</f>
        <v>0</v>
      </c>
      <c r="K91" s="25"/>
      <c r="L91" s="19">
        <f t="shared" si="43"/>
        <v>0</v>
      </c>
    </row>
    <row r="92" spans="1:12" ht="15.75" customHeight="1">
      <c r="A92" s="29">
        <f>A76</f>
        <v>1</v>
      </c>
      <c r="B92" s="30">
        <f>B76</f>
        <v>5</v>
      </c>
      <c r="C92" s="51" t="s">
        <v>4</v>
      </c>
      <c r="D92" s="52"/>
      <c r="E92" s="31"/>
      <c r="F92" s="32">
        <f>F81+F91</f>
        <v>575</v>
      </c>
      <c r="G92" s="32">
        <f t="shared" ref="G92" si="44">G81+G91</f>
        <v>26</v>
      </c>
      <c r="H92" s="32">
        <f t="shared" ref="H92" si="45">H81+H91</f>
        <v>25</v>
      </c>
      <c r="I92" s="32">
        <f t="shared" ref="I92" si="46">I81+I91</f>
        <v>98</v>
      </c>
      <c r="J92" s="32">
        <f t="shared" ref="J92:L92" si="47">J81+J91</f>
        <v>752</v>
      </c>
      <c r="K92" s="32"/>
      <c r="L92" s="32">
        <f t="shared" si="47"/>
        <v>59.38</v>
      </c>
    </row>
    <row r="93" spans="1:12" ht="15">
      <c r="A93" s="20">
        <v>2</v>
      </c>
      <c r="B93" s="21">
        <v>1</v>
      </c>
      <c r="C93" s="22" t="s">
        <v>20</v>
      </c>
      <c r="D93" s="5" t="s">
        <v>21</v>
      </c>
      <c r="E93" s="39" t="s">
        <v>57</v>
      </c>
      <c r="F93" s="40">
        <v>250</v>
      </c>
      <c r="G93" s="40">
        <v>7</v>
      </c>
      <c r="H93" s="40">
        <v>7</v>
      </c>
      <c r="I93" s="40">
        <v>25</v>
      </c>
      <c r="J93" s="40">
        <v>195</v>
      </c>
      <c r="K93" s="41"/>
      <c r="L93" s="40">
        <v>10.85</v>
      </c>
    </row>
    <row r="94" spans="1:12" ht="15">
      <c r="A94" s="23"/>
      <c r="B94" s="15"/>
      <c r="C94" s="11"/>
      <c r="D94" s="6" t="s">
        <v>22</v>
      </c>
      <c r="E94" s="42" t="s">
        <v>46</v>
      </c>
      <c r="F94" s="43">
        <v>215</v>
      </c>
      <c r="G94" s="43">
        <v>0</v>
      </c>
      <c r="H94" s="43">
        <v>0</v>
      </c>
      <c r="I94" s="43">
        <v>11</v>
      </c>
      <c r="J94" s="43">
        <v>45</v>
      </c>
      <c r="K94" s="44">
        <v>300</v>
      </c>
      <c r="L94" s="43">
        <v>1.77</v>
      </c>
    </row>
    <row r="95" spans="1:12" ht="15">
      <c r="A95" s="23"/>
      <c r="B95" s="15"/>
      <c r="C95" s="11"/>
      <c r="D95" s="7" t="s">
        <v>43</v>
      </c>
      <c r="E95" s="42" t="s">
        <v>53</v>
      </c>
      <c r="F95" s="43">
        <v>50</v>
      </c>
      <c r="G95" s="43">
        <v>3</v>
      </c>
      <c r="H95" s="43">
        <v>7</v>
      </c>
      <c r="I95" s="43">
        <v>20</v>
      </c>
      <c r="J95" s="43">
        <v>161</v>
      </c>
      <c r="K95" s="44"/>
      <c r="L95" s="43">
        <v>12.61</v>
      </c>
    </row>
    <row r="96" spans="1:12" ht="15">
      <c r="A96" s="23"/>
      <c r="B96" s="15"/>
      <c r="C96" s="11"/>
      <c r="D96" s="6" t="s">
        <v>48</v>
      </c>
      <c r="E96" s="42" t="s">
        <v>49</v>
      </c>
      <c r="F96" s="43">
        <v>150</v>
      </c>
      <c r="G96" s="43">
        <v>1</v>
      </c>
      <c r="H96" s="43">
        <v>1</v>
      </c>
      <c r="I96" s="43">
        <v>16</v>
      </c>
      <c r="J96" s="43">
        <v>68</v>
      </c>
      <c r="K96" s="44"/>
      <c r="L96" s="43">
        <v>22.5</v>
      </c>
    </row>
    <row r="97" spans="1:12" ht="15">
      <c r="A97" s="23"/>
      <c r="B97" s="15"/>
      <c r="C97" s="11"/>
      <c r="D97" s="6"/>
      <c r="E97" s="42" t="s">
        <v>50</v>
      </c>
      <c r="F97" s="43">
        <v>15</v>
      </c>
      <c r="G97" s="43">
        <v>4</v>
      </c>
      <c r="H97" s="43">
        <v>5</v>
      </c>
      <c r="I97" s="43">
        <v>0</v>
      </c>
      <c r="J97" s="43">
        <v>55</v>
      </c>
      <c r="K97" s="44"/>
      <c r="L97" s="43">
        <v>11.65</v>
      </c>
    </row>
    <row r="98" spans="1:12" ht="15">
      <c r="A98" s="24"/>
      <c r="B98" s="17"/>
      <c r="C98" s="8"/>
      <c r="D98" s="18" t="s">
        <v>31</v>
      </c>
      <c r="E98" s="9"/>
      <c r="F98" s="19">
        <f>SUM(F93:F97)</f>
        <v>680</v>
      </c>
      <c r="G98" s="19">
        <f>SUM(G93:G97)</f>
        <v>15</v>
      </c>
      <c r="H98" s="19">
        <f>SUM(H93:H97)</f>
        <v>20</v>
      </c>
      <c r="I98" s="19">
        <f>SUM(I93:I97)</f>
        <v>72</v>
      </c>
      <c r="J98" s="19">
        <f>SUM(J93:J97)</f>
        <v>524</v>
      </c>
      <c r="K98" s="25"/>
      <c r="L98" s="19">
        <f>SUM(L93:L97)</f>
        <v>59.379999999999995</v>
      </c>
    </row>
    <row r="99" spans="1:12" ht="15">
      <c r="A99" s="26">
        <f>A93</f>
        <v>2</v>
      </c>
      <c r="B99" s="13">
        <f>B93</f>
        <v>1</v>
      </c>
      <c r="C99" s="10" t="s">
        <v>23</v>
      </c>
      <c r="D99" s="7" t="s">
        <v>24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3"/>
      <c r="B100" s="15"/>
      <c r="C100" s="11"/>
      <c r="D100" s="7" t="s">
        <v>25</v>
      </c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26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27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28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29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30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f>SUM(F99:F107)</f>
        <v>0</v>
      </c>
      <c r="G108" s="19">
        <f t="shared" ref="G108:J108" si="48">SUM(G99:G107)</f>
        <v>0</v>
      </c>
      <c r="H108" s="19">
        <f t="shared" si="48"/>
        <v>0</v>
      </c>
      <c r="I108" s="19">
        <f t="shared" si="48"/>
        <v>0</v>
      </c>
      <c r="J108" s="19">
        <f t="shared" si="48"/>
        <v>0</v>
      </c>
      <c r="K108" s="25"/>
      <c r="L108" s="19">
        <f t="shared" ref="L108" si="49">SUM(L99:L107)</f>
        <v>0</v>
      </c>
    </row>
    <row r="109" spans="1:12" ht="15">
      <c r="A109" s="29">
        <f>A93</f>
        <v>2</v>
      </c>
      <c r="B109" s="30">
        <f>B93</f>
        <v>1</v>
      </c>
      <c r="C109" s="51" t="s">
        <v>4</v>
      </c>
      <c r="D109" s="52"/>
      <c r="E109" s="31"/>
      <c r="F109" s="32">
        <f>F98+F108</f>
        <v>680</v>
      </c>
      <c r="G109" s="32">
        <f t="shared" ref="G109" si="50">G98+G108</f>
        <v>15</v>
      </c>
      <c r="H109" s="32">
        <f t="shared" ref="H109" si="51">H98+H108</f>
        <v>20</v>
      </c>
      <c r="I109" s="32">
        <f t="shared" ref="I109" si="52">I98+I108</f>
        <v>72</v>
      </c>
      <c r="J109" s="32">
        <f t="shared" ref="J109:L109" si="53">J98+J108</f>
        <v>524</v>
      </c>
      <c r="K109" s="32"/>
      <c r="L109" s="32">
        <f t="shared" si="53"/>
        <v>59.379999999999995</v>
      </c>
    </row>
    <row r="110" spans="1:12" ht="25.5">
      <c r="A110" s="14">
        <v>2</v>
      </c>
      <c r="B110" s="15">
        <v>2</v>
      </c>
      <c r="C110" s="22" t="s">
        <v>20</v>
      </c>
      <c r="D110" s="5" t="s">
        <v>21</v>
      </c>
      <c r="E110" s="39" t="s">
        <v>58</v>
      </c>
      <c r="F110" s="40">
        <v>270</v>
      </c>
      <c r="G110" s="40">
        <v>17</v>
      </c>
      <c r="H110" s="40">
        <v>16</v>
      </c>
      <c r="I110" s="40">
        <v>49</v>
      </c>
      <c r="J110" s="40">
        <v>420</v>
      </c>
      <c r="K110" s="41">
        <v>213</v>
      </c>
      <c r="L110" s="40">
        <v>42.18</v>
      </c>
    </row>
    <row r="111" spans="1:12" ht="15">
      <c r="A111" s="14"/>
      <c r="B111" s="15"/>
      <c r="C111" s="11"/>
      <c r="D111" s="7" t="s">
        <v>22</v>
      </c>
      <c r="E111" s="42" t="s">
        <v>46</v>
      </c>
      <c r="F111" s="43">
        <v>215</v>
      </c>
      <c r="G111" s="43">
        <v>0</v>
      </c>
      <c r="H111" s="43">
        <v>0</v>
      </c>
      <c r="I111" s="43">
        <v>11</v>
      </c>
      <c r="J111" s="43">
        <v>45</v>
      </c>
      <c r="K111" s="44">
        <v>300</v>
      </c>
      <c r="L111" s="43">
        <v>1.77</v>
      </c>
    </row>
    <row r="112" spans="1:12" ht="15">
      <c r="A112" s="14"/>
      <c r="B112" s="15"/>
      <c r="C112" s="11"/>
      <c r="D112" s="7" t="s">
        <v>30</v>
      </c>
      <c r="E112" s="42" t="s">
        <v>41</v>
      </c>
      <c r="F112" s="43">
        <v>40</v>
      </c>
      <c r="G112" s="43">
        <v>2</v>
      </c>
      <c r="H112" s="43">
        <v>1</v>
      </c>
      <c r="I112" s="43">
        <v>16</v>
      </c>
      <c r="J112" s="43">
        <v>79</v>
      </c>
      <c r="K112" s="44"/>
      <c r="L112" s="43">
        <v>1.82</v>
      </c>
    </row>
    <row r="113" spans="1:12" ht="15">
      <c r="A113" s="14"/>
      <c r="B113" s="15"/>
      <c r="C113" s="11"/>
      <c r="D113" s="6" t="s">
        <v>43</v>
      </c>
      <c r="E113" s="42" t="s">
        <v>53</v>
      </c>
      <c r="F113" s="43">
        <v>50</v>
      </c>
      <c r="G113" s="43">
        <v>3</v>
      </c>
      <c r="H113" s="43">
        <v>7</v>
      </c>
      <c r="I113" s="43">
        <v>20</v>
      </c>
      <c r="J113" s="43">
        <v>161</v>
      </c>
      <c r="K113" s="44"/>
      <c r="L113" s="43">
        <v>12.61</v>
      </c>
    </row>
    <row r="114" spans="1:12" ht="15">
      <c r="A114" s="14"/>
      <c r="B114" s="15"/>
      <c r="C114" s="11"/>
      <c r="D114" s="6" t="s">
        <v>24</v>
      </c>
      <c r="E114" s="42" t="s">
        <v>42</v>
      </c>
      <c r="F114" s="43">
        <v>100</v>
      </c>
      <c r="G114" s="43">
        <v>1</v>
      </c>
      <c r="H114" s="43">
        <v>4</v>
      </c>
      <c r="I114" s="43">
        <v>10</v>
      </c>
      <c r="J114" s="43">
        <v>75</v>
      </c>
      <c r="K114" s="44"/>
      <c r="L114" s="43">
        <v>1</v>
      </c>
    </row>
    <row r="115" spans="1:12" ht="15">
      <c r="A115" s="14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14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16"/>
      <c r="B117" s="17"/>
      <c r="C117" s="8"/>
      <c r="D117" s="18" t="s">
        <v>31</v>
      </c>
      <c r="E117" s="9"/>
      <c r="F117" s="19">
        <f>SUM(F110:F116)</f>
        <v>675</v>
      </c>
      <c r="G117" s="19">
        <f t="shared" ref="G117:J117" si="54">SUM(G110:G116)</f>
        <v>23</v>
      </c>
      <c r="H117" s="19">
        <f t="shared" si="54"/>
        <v>28</v>
      </c>
      <c r="I117" s="19">
        <f t="shared" si="54"/>
        <v>106</v>
      </c>
      <c r="J117" s="19">
        <f t="shared" si="54"/>
        <v>780</v>
      </c>
      <c r="K117" s="25"/>
      <c r="L117" s="19">
        <f t="shared" ref="L117" si="55">SUM(L110:L116)</f>
        <v>59.38</v>
      </c>
    </row>
    <row r="118" spans="1:12" ht="15">
      <c r="A118" s="13">
        <f>A110</f>
        <v>2</v>
      </c>
      <c r="B118" s="13">
        <f>B110</f>
        <v>2</v>
      </c>
      <c r="C118" s="10" t="s">
        <v>23</v>
      </c>
      <c r="D118" s="7" t="s">
        <v>24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14"/>
      <c r="B119" s="15"/>
      <c r="C119" s="11"/>
      <c r="D119" s="7" t="s">
        <v>25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26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27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28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29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30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f>SUM(F118:F126)</f>
        <v>0</v>
      </c>
      <c r="G127" s="19">
        <f t="shared" ref="G127:J127" si="56">SUM(G118:G126)</f>
        <v>0</v>
      </c>
      <c r="H127" s="19">
        <f t="shared" si="56"/>
        <v>0</v>
      </c>
      <c r="I127" s="19">
        <f t="shared" si="56"/>
        <v>0</v>
      </c>
      <c r="J127" s="19">
        <f t="shared" si="56"/>
        <v>0</v>
      </c>
      <c r="K127" s="25"/>
      <c r="L127" s="19">
        <f t="shared" ref="L127" si="57">SUM(L118:L126)</f>
        <v>0</v>
      </c>
    </row>
    <row r="128" spans="1:12" ht="15">
      <c r="A128" s="33">
        <f>A110</f>
        <v>2</v>
      </c>
      <c r="B128" s="33">
        <f>B110</f>
        <v>2</v>
      </c>
      <c r="C128" s="51" t="s">
        <v>4</v>
      </c>
      <c r="D128" s="52"/>
      <c r="E128" s="31"/>
      <c r="F128" s="32">
        <f>F117+F127</f>
        <v>675</v>
      </c>
      <c r="G128" s="32">
        <f t="shared" ref="G128" si="58">G117+G127</f>
        <v>23</v>
      </c>
      <c r="H128" s="32">
        <f t="shared" ref="H128" si="59">H117+H127</f>
        <v>28</v>
      </c>
      <c r="I128" s="32">
        <f t="shared" ref="I128" si="60">I117+I127</f>
        <v>106</v>
      </c>
      <c r="J128" s="32">
        <f t="shared" ref="J128:L128" si="61">J117+J127</f>
        <v>780</v>
      </c>
      <c r="K128" s="32"/>
      <c r="L128" s="32">
        <f t="shared" si="61"/>
        <v>59.38</v>
      </c>
    </row>
    <row r="129" spans="1:12" ht="15">
      <c r="A129" s="20">
        <v>2</v>
      </c>
      <c r="B129" s="21">
        <v>3</v>
      </c>
      <c r="C129" s="22" t="s">
        <v>20</v>
      </c>
      <c r="D129" s="5" t="s">
        <v>21</v>
      </c>
      <c r="E129" s="39" t="s">
        <v>59</v>
      </c>
      <c r="F129" s="40">
        <v>250</v>
      </c>
      <c r="G129" s="40">
        <v>6</v>
      </c>
      <c r="H129" s="40">
        <v>7</v>
      </c>
      <c r="I129" s="40">
        <v>23</v>
      </c>
      <c r="J129" s="40">
        <v>186</v>
      </c>
      <c r="K129" s="41">
        <v>209</v>
      </c>
      <c r="L129" s="40">
        <v>10.85</v>
      </c>
    </row>
    <row r="130" spans="1:12" ht="15">
      <c r="A130" s="23"/>
      <c r="B130" s="15"/>
      <c r="C130" s="11"/>
      <c r="D130" s="7" t="s">
        <v>22</v>
      </c>
      <c r="E130" s="42" t="s">
        <v>46</v>
      </c>
      <c r="F130" s="43">
        <v>215</v>
      </c>
      <c r="G130" s="43">
        <v>0</v>
      </c>
      <c r="H130" s="43">
        <v>0</v>
      </c>
      <c r="I130" s="43">
        <v>11</v>
      </c>
      <c r="J130" s="43">
        <v>45</v>
      </c>
      <c r="K130" s="44">
        <v>300</v>
      </c>
      <c r="L130" s="43">
        <v>1.77</v>
      </c>
    </row>
    <row r="131" spans="1:12" ht="15.75" customHeight="1">
      <c r="A131" s="23"/>
      <c r="B131" s="15"/>
      <c r="C131" s="11"/>
      <c r="D131" s="6" t="s">
        <v>43</v>
      </c>
      <c r="E131" s="42" t="s">
        <v>53</v>
      </c>
      <c r="F131" s="43">
        <v>50</v>
      </c>
      <c r="G131" s="43">
        <v>3</v>
      </c>
      <c r="H131" s="43">
        <v>7</v>
      </c>
      <c r="I131" s="43">
        <v>20</v>
      </c>
      <c r="J131" s="43">
        <v>161</v>
      </c>
      <c r="K131" s="44"/>
      <c r="L131" s="43">
        <v>12.61</v>
      </c>
    </row>
    <row r="132" spans="1:12" ht="15">
      <c r="A132" s="23"/>
      <c r="B132" s="15"/>
      <c r="C132" s="11"/>
      <c r="D132" s="6" t="s">
        <v>48</v>
      </c>
      <c r="E132" s="42" t="s">
        <v>49</v>
      </c>
      <c r="F132" s="43">
        <v>150</v>
      </c>
      <c r="G132" s="43">
        <v>1</v>
      </c>
      <c r="H132" s="43">
        <v>1</v>
      </c>
      <c r="I132" s="43">
        <v>16</v>
      </c>
      <c r="J132" s="43">
        <v>68</v>
      </c>
      <c r="K132" s="44"/>
      <c r="L132" s="43">
        <v>22.5</v>
      </c>
    </row>
    <row r="133" spans="1:12" ht="15">
      <c r="A133" s="23"/>
      <c r="B133" s="15"/>
      <c r="C133" s="11"/>
      <c r="D133" s="6"/>
      <c r="E133" s="42" t="s">
        <v>50</v>
      </c>
      <c r="F133" s="43">
        <v>15</v>
      </c>
      <c r="G133" s="43">
        <v>4</v>
      </c>
      <c r="H133" s="43">
        <v>5</v>
      </c>
      <c r="I133" s="43">
        <v>0</v>
      </c>
      <c r="J133" s="43">
        <v>55</v>
      </c>
      <c r="K133" s="44"/>
      <c r="L133" s="43">
        <v>11.65</v>
      </c>
    </row>
    <row r="134" spans="1:12" ht="15">
      <c r="A134" s="24"/>
      <c r="B134" s="17"/>
      <c r="C134" s="8"/>
      <c r="D134" s="18" t="s">
        <v>31</v>
      </c>
      <c r="E134" s="9"/>
      <c r="F134" s="19">
        <f>SUM(F129:F133)</f>
        <v>680</v>
      </c>
      <c r="G134" s="19">
        <f t="shared" ref="G134:J134" si="62">SUM(G129:G133)</f>
        <v>14</v>
      </c>
      <c r="H134" s="19">
        <f t="shared" si="62"/>
        <v>20</v>
      </c>
      <c r="I134" s="19">
        <f t="shared" si="62"/>
        <v>70</v>
      </c>
      <c r="J134" s="19">
        <f t="shared" si="62"/>
        <v>515</v>
      </c>
      <c r="K134" s="25"/>
      <c r="L134" s="19">
        <f t="shared" ref="L134" si="63">SUM(L129:L133)</f>
        <v>59.379999999999995</v>
      </c>
    </row>
    <row r="135" spans="1:12" ht="15">
      <c r="A135" s="26">
        <f>A129</f>
        <v>2</v>
      </c>
      <c r="B135" s="13">
        <f>B129</f>
        <v>3</v>
      </c>
      <c r="C135" s="10" t="s">
        <v>23</v>
      </c>
      <c r="D135" s="7" t="s">
        <v>24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25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26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27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28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30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31</v>
      </c>
      <c r="E144" s="9"/>
      <c r="F144" s="19">
        <f>SUM(F135:F143)</f>
        <v>0</v>
      </c>
      <c r="G144" s="19">
        <f t="shared" ref="G144:J144" si="64">SUM(G135:G143)</f>
        <v>0</v>
      </c>
      <c r="H144" s="19">
        <f t="shared" si="64"/>
        <v>0</v>
      </c>
      <c r="I144" s="19">
        <f t="shared" si="64"/>
        <v>0</v>
      </c>
      <c r="J144" s="19">
        <f t="shared" si="64"/>
        <v>0</v>
      </c>
      <c r="K144" s="25"/>
      <c r="L144" s="19">
        <f t="shared" ref="L144" si="65">SUM(L135:L143)</f>
        <v>0</v>
      </c>
    </row>
    <row r="145" spans="1:12" ht="15">
      <c r="A145" s="29">
        <f>A129</f>
        <v>2</v>
      </c>
      <c r="B145" s="30">
        <f>B129</f>
        <v>3</v>
      </c>
      <c r="C145" s="51" t="s">
        <v>4</v>
      </c>
      <c r="D145" s="52"/>
      <c r="E145" s="31"/>
      <c r="F145" s="32">
        <f>F134+F144</f>
        <v>680</v>
      </c>
      <c r="G145" s="32">
        <f t="shared" ref="G145" si="66">G134+G144</f>
        <v>14</v>
      </c>
      <c r="H145" s="32">
        <f t="shared" ref="H145" si="67">H134+H144</f>
        <v>20</v>
      </c>
      <c r="I145" s="32">
        <f t="shared" ref="I145" si="68">I134+I144</f>
        <v>70</v>
      </c>
      <c r="J145" s="32">
        <f t="shared" ref="J145:L145" si="69">J134+J144</f>
        <v>515</v>
      </c>
      <c r="K145" s="32"/>
      <c r="L145" s="32">
        <f t="shared" si="69"/>
        <v>59.379999999999995</v>
      </c>
    </row>
    <row r="146" spans="1:12" ht="25.5">
      <c r="A146" s="20">
        <v>2</v>
      </c>
      <c r="B146" s="21">
        <v>4</v>
      </c>
      <c r="C146" s="22" t="s">
        <v>20</v>
      </c>
      <c r="D146" s="5" t="s">
        <v>21</v>
      </c>
      <c r="E146" s="39" t="s">
        <v>54</v>
      </c>
      <c r="F146" s="40">
        <v>290</v>
      </c>
      <c r="G146" s="40">
        <v>14</v>
      </c>
      <c r="H146" s="40">
        <v>7</v>
      </c>
      <c r="I146" s="40">
        <v>16</v>
      </c>
      <c r="J146" s="40">
        <v>207</v>
      </c>
      <c r="K146" s="41"/>
      <c r="L146" s="40">
        <v>30.53</v>
      </c>
    </row>
    <row r="147" spans="1:12" ht="15">
      <c r="A147" s="23"/>
      <c r="B147" s="15"/>
      <c r="C147" s="11"/>
      <c r="D147" s="7" t="s">
        <v>22</v>
      </c>
      <c r="E147" s="42" t="s">
        <v>46</v>
      </c>
      <c r="F147" s="43">
        <v>215</v>
      </c>
      <c r="G147" s="43">
        <v>0</v>
      </c>
      <c r="H147" s="43">
        <v>0</v>
      </c>
      <c r="I147" s="43">
        <v>11</v>
      </c>
      <c r="J147" s="43">
        <v>45</v>
      </c>
      <c r="K147" s="44">
        <v>300</v>
      </c>
      <c r="L147" s="43">
        <v>1.77</v>
      </c>
    </row>
    <row r="148" spans="1:12" ht="15">
      <c r="A148" s="23"/>
      <c r="B148" s="15"/>
      <c r="C148" s="11"/>
      <c r="D148" s="7" t="s">
        <v>30</v>
      </c>
      <c r="E148" s="42" t="s">
        <v>41</v>
      </c>
      <c r="F148" s="43">
        <v>40</v>
      </c>
      <c r="G148" s="43">
        <v>2</v>
      </c>
      <c r="H148" s="43">
        <v>1</v>
      </c>
      <c r="I148" s="43">
        <v>16</v>
      </c>
      <c r="J148" s="43">
        <v>79</v>
      </c>
      <c r="K148" s="44"/>
      <c r="L148" s="43">
        <v>1.82</v>
      </c>
    </row>
    <row r="149" spans="1:12" ht="15">
      <c r="A149" s="23"/>
      <c r="B149" s="15"/>
      <c r="C149" s="11"/>
      <c r="D149" s="7" t="s">
        <v>43</v>
      </c>
      <c r="E149" s="42" t="s">
        <v>55</v>
      </c>
      <c r="F149" s="43">
        <v>65</v>
      </c>
      <c r="G149" s="43">
        <v>7</v>
      </c>
      <c r="H149" s="43">
        <v>10</v>
      </c>
      <c r="I149" s="43">
        <v>20</v>
      </c>
      <c r="J149" s="43">
        <v>2016</v>
      </c>
      <c r="K149" s="44"/>
      <c r="L149" s="43">
        <v>24.26</v>
      </c>
    </row>
    <row r="150" spans="1:12" ht="15">
      <c r="A150" s="23"/>
      <c r="B150" s="15"/>
      <c r="C150" s="11"/>
      <c r="D150" s="6" t="s">
        <v>24</v>
      </c>
      <c r="E150" s="42" t="s">
        <v>44</v>
      </c>
      <c r="F150" s="43">
        <v>100</v>
      </c>
      <c r="G150" s="43">
        <v>1</v>
      </c>
      <c r="H150" s="43">
        <v>9</v>
      </c>
      <c r="I150" s="43">
        <v>8</v>
      </c>
      <c r="J150" s="43">
        <v>129</v>
      </c>
      <c r="K150" s="44"/>
      <c r="L150" s="43">
        <v>1</v>
      </c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19"/>
      <c r="G152" s="43"/>
      <c r="H152" s="43"/>
      <c r="I152" s="43"/>
      <c r="J152" s="43"/>
      <c r="K152" s="44"/>
      <c r="L152" s="43"/>
    </row>
    <row r="153" spans="1:12" ht="15">
      <c r="A153" s="24"/>
      <c r="B153" s="17"/>
      <c r="C153" s="8"/>
      <c r="D153" s="18" t="s">
        <v>31</v>
      </c>
      <c r="E153" s="9"/>
      <c r="F153" s="19">
        <f>SUM(F146:F150)</f>
        <v>710</v>
      </c>
      <c r="G153" s="19">
        <f>SUM(G146:G150)</f>
        <v>24</v>
      </c>
      <c r="H153" s="19">
        <f>SUM(H146:H150)</f>
        <v>27</v>
      </c>
      <c r="I153" s="19">
        <f>SUM(I146:I150)</f>
        <v>71</v>
      </c>
      <c r="J153" s="19">
        <f>SUM(J146:J150)</f>
        <v>2476</v>
      </c>
      <c r="K153" s="25"/>
      <c r="L153" s="19">
        <f>SUM(L146:L150)</f>
        <v>59.38000000000001</v>
      </c>
    </row>
    <row r="154" spans="1:12" ht="15">
      <c r="A154" s="26">
        <f>A146</f>
        <v>2</v>
      </c>
      <c r="B154" s="13">
        <f>B146</f>
        <v>4</v>
      </c>
      <c r="C154" s="10" t="s">
        <v>23</v>
      </c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30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31</v>
      </c>
      <c r="E163" s="9"/>
      <c r="F163" s="19">
        <f>SUM(F154:F162)</f>
        <v>0</v>
      </c>
      <c r="G163" s="19">
        <f t="shared" ref="G163:J163" si="70">SUM(G154:G162)</f>
        <v>0</v>
      </c>
      <c r="H163" s="19">
        <f t="shared" si="70"/>
        <v>0</v>
      </c>
      <c r="I163" s="19">
        <f t="shared" si="70"/>
        <v>0</v>
      </c>
      <c r="J163" s="19">
        <f t="shared" si="70"/>
        <v>0</v>
      </c>
      <c r="K163" s="25"/>
      <c r="L163" s="19">
        <f t="shared" ref="L163" si="71">SUM(L154:L162)</f>
        <v>0</v>
      </c>
    </row>
    <row r="164" spans="1:12" ht="15">
      <c r="A164" s="29">
        <f>A146</f>
        <v>2</v>
      </c>
      <c r="B164" s="30">
        <f>B146</f>
        <v>4</v>
      </c>
      <c r="C164" s="51" t="s">
        <v>4</v>
      </c>
      <c r="D164" s="52"/>
      <c r="E164" s="31"/>
      <c r="F164" s="32">
        <f>F153+F163</f>
        <v>710</v>
      </c>
      <c r="G164" s="32">
        <f t="shared" ref="G164" si="72">G153+G163</f>
        <v>24</v>
      </c>
      <c r="H164" s="32">
        <f t="shared" ref="H164" si="73">H153+H163</f>
        <v>27</v>
      </c>
      <c r="I164" s="32">
        <f t="shared" ref="I164" si="74">I153+I163</f>
        <v>71</v>
      </c>
      <c r="J164" s="32">
        <f t="shared" ref="J164:L164" si="75">J153+J163</f>
        <v>2476</v>
      </c>
      <c r="K164" s="32"/>
      <c r="L164" s="32">
        <f t="shared" si="75"/>
        <v>59.38000000000001</v>
      </c>
    </row>
    <row r="165" spans="1:12" ht="15">
      <c r="A165" s="20">
        <v>2</v>
      </c>
      <c r="B165" s="21">
        <v>5</v>
      </c>
      <c r="C165" s="22" t="s">
        <v>20</v>
      </c>
      <c r="D165" s="5" t="s">
        <v>21</v>
      </c>
      <c r="E165" s="39" t="s">
        <v>60</v>
      </c>
      <c r="F165" s="40">
        <v>250</v>
      </c>
      <c r="G165" s="40">
        <v>6</v>
      </c>
      <c r="H165" s="40">
        <v>7</v>
      </c>
      <c r="I165" s="40">
        <v>23</v>
      </c>
      <c r="J165" s="40">
        <v>186</v>
      </c>
      <c r="K165" s="41">
        <v>211</v>
      </c>
      <c r="L165" s="40">
        <v>10.85</v>
      </c>
    </row>
    <row r="166" spans="1:12" ht="15">
      <c r="A166" s="23"/>
      <c r="B166" s="15"/>
      <c r="C166" s="11"/>
      <c r="D166" s="7" t="s">
        <v>22</v>
      </c>
      <c r="E166" s="42" t="s">
        <v>46</v>
      </c>
      <c r="F166" s="43">
        <v>215</v>
      </c>
      <c r="G166" s="43">
        <v>0</v>
      </c>
      <c r="H166" s="43">
        <v>0</v>
      </c>
      <c r="I166" s="43">
        <v>11</v>
      </c>
      <c r="J166" s="43">
        <v>45</v>
      </c>
      <c r="K166" s="44">
        <v>300</v>
      </c>
      <c r="L166" s="43">
        <v>1.77</v>
      </c>
    </row>
    <row r="167" spans="1:12" ht="15">
      <c r="A167" s="23"/>
      <c r="B167" s="15"/>
      <c r="C167" s="11"/>
      <c r="D167" s="6" t="s">
        <v>43</v>
      </c>
      <c r="E167" s="42" t="s">
        <v>53</v>
      </c>
      <c r="F167" s="43">
        <v>50</v>
      </c>
      <c r="G167" s="43">
        <v>3</v>
      </c>
      <c r="H167" s="43">
        <v>7</v>
      </c>
      <c r="I167" s="43">
        <v>20</v>
      </c>
      <c r="J167" s="43">
        <v>161</v>
      </c>
      <c r="K167" s="44"/>
      <c r="L167" s="43">
        <v>12.61</v>
      </c>
    </row>
    <row r="168" spans="1:12" ht="15">
      <c r="A168" s="23"/>
      <c r="B168" s="15"/>
      <c r="C168" s="11"/>
      <c r="D168" s="6" t="s">
        <v>48</v>
      </c>
      <c r="E168" s="42" t="s">
        <v>49</v>
      </c>
      <c r="F168" s="43">
        <v>150</v>
      </c>
      <c r="G168" s="43">
        <v>1</v>
      </c>
      <c r="H168" s="43">
        <v>1</v>
      </c>
      <c r="I168" s="43">
        <v>16</v>
      </c>
      <c r="J168" s="43">
        <v>68</v>
      </c>
      <c r="K168" s="44"/>
      <c r="L168" s="43">
        <v>22.5</v>
      </c>
    </row>
    <row r="169" spans="1:12" ht="15">
      <c r="A169" s="23"/>
      <c r="B169" s="15"/>
      <c r="C169" s="11"/>
      <c r="D169" s="6"/>
      <c r="E169" s="42" t="s">
        <v>50</v>
      </c>
      <c r="F169" s="43">
        <v>15</v>
      </c>
      <c r="G169" s="43">
        <v>4</v>
      </c>
      <c r="H169" s="43">
        <v>5</v>
      </c>
      <c r="I169" s="43">
        <v>0</v>
      </c>
      <c r="J169" s="43">
        <v>55</v>
      </c>
      <c r="K169" s="44"/>
      <c r="L169" s="43">
        <v>11.65</v>
      </c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.75" customHeight="1">
      <c r="A171" s="24"/>
      <c r="B171" s="17"/>
      <c r="C171" s="8"/>
      <c r="D171" s="18" t="s">
        <v>31</v>
      </c>
      <c r="E171" s="9"/>
      <c r="F171" s="19">
        <f>SUM(F165:F170)</f>
        <v>680</v>
      </c>
      <c r="G171" s="19">
        <f t="shared" ref="G171:J171" si="76">SUM(G165:G170)</f>
        <v>14</v>
      </c>
      <c r="H171" s="19">
        <f t="shared" si="76"/>
        <v>20</v>
      </c>
      <c r="I171" s="19">
        <f t="shared" si="76"/>
        <v>70</v>
      </c>
      <c r="J171" s="19">
        <f t="shared" si="76"/>
        <v>515</v>
      </c>
      <c r="K171" s="25"/>
      <c r="L171" s="19">
        <f t="shared" ref="L171" si="77">SUM(L165:L170)</f>
        <v>59.379999999999995</v>
      </c>
    </row>
    <row r="172" spans="1:12" ht="15">
      <c r="A172" s="26">
        <f>A165</f>
        <v>2</v>
      </c>
      <c r="B172" s="13">
        <f>B165</f>
        <v>5</v>
      </c>
      <c r="C172" s="10" t="s">
        <v>23</v>
      </c>
      <c r="D172" s="7" t="s">
        <v>24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25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26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27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28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29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30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31</v>
      </c>
      <c r="E181" s="9"/>
      <c r="F181" s="19">
        <f>SUM(F172:F180)</f>
        <v>0</v>
      </c>
      <c r="G181" s="19">
        <f t="shared" ref="G181:J181" si="78">SUM(G172:G180)</f>
        <v>0</v>
      </c>
      <c r="H181" s="19">
        <f t="shared" si="78"/>
        <v>0</v>
      </c>
      <c r="I181" s="19">
        <f t="shared" si="78"/>
        <v>0</v>
      </c>
      <c r="J181" s="19">
        <f t="shared" si="78"/>
        <v>0</v>
      </c>
      <c r="K181" s="25"/>
      <c r="L181" s="19">
        <f t="shared" ref="L181" si="79">SUM(L172:L180)</f>
        <v>0</v>
      </c>
    </row>
    <row r="182" spans="1:12" ht="15">
      <c r="A182" s="29">
        <f>A165</f>
        <v>2</v>
      </c>
      <c r="B182" s="30">
        <f>B165</f>
        <v>5</v>
      </c>
      <c r="C182" s="51" t="s">
        <v>4</v>
      </c>
      <c r="D182" s="52"/>
      <c r="E182" s="31"/>
      <c r="F182" s="32">
        <f>F171+F181</f>
        <v>680</v>
      </c>
      <c r="G182" s="32">
        <f t="shared" ref="G182" si="80">G171+G181</f>
        <v>14</v>
      </c>
      <c r="H182" s="32">
        <f t="shared" ref="H182" si="81">H171+H181</f>
        <v>20</v>
      </c>
      <c r="I182" s="32">
        <f t="shared" ref="I182" si="82">I171+I181</f>
        <v>70</v>
      </c>
      <c r="J182" s="32">
        <f t="shared" ref="J182:L182" si="83">J171+J181</f>
        <v>515</v>
      </c>
      <c r="K182" s="32"/>
      <c r="L182" s="32">
        <f t="shared" si="83"/>
        <v>59.379999999999995</v>
      </c>
    </row>
    <row r="183" spans="1:12">
      <c r="A183" s="27"/>
      <c r="B183" s="28"/>
      <c r="C183" s="53" t="s">
        <v>5</v>
      </c>
      <c r="D183" s="53"/>
      <c r="E183" s="53"/>
      <c r="F183" s="34">
        <f>(F22+F40+F57+F75+F92+F109+F128+F145+F164+F182)/(IF(F22=0,0,1)+IF(F40=0,0,1)+IF(F57=0,0,1)+IF(F75=0,0,1)+IF(F92=0,0,1)+IF(F109=0,0,1)+IF(F128=0,0,1)+IF(F145=0,0,1)+IF(F164=0,0,1)+IF(F182=0,0,1))</f>
        <v>665.5</v>
      </c>
      <c r="G183" s="34">
        <f>(G22+G40+G57+G75+G92+G109+G128+G145+G164+G182)/(IF(G22=0,0,1)+IF(G40=0,0,1)+IF(G57=0,0,1)+IF(G75=0,0,1)+IF(G92=0,0,1)+IF(G109=0,0,1)+IF(G128=0,0,1)+IF(G145=0,0,1)+IF(G164=0,0,1)+IF(G182=0,0,1))</f>
        <v>19.5</v>
      </c>
      <c r="H183" s="34">
        <f>(H22+H40+H57+H75+H92+H109+H128+H145+H164+H182)/(IF(H22=0,0,1)+IF(H40=0,0,1)+IF(H57=0,0,1)+IF(H75=0,0,1)+IF(H92=0,0,1)+IF(H109=0,0,1)+IF(H128=0,0,1)+IF(H145=0,0,1)+IF(H164=0,0,1)+IF(H182=0,0,1))</f>
        <v>23.7</v>
      </c>
      <c r="I183" s="34">
        <f>(I22+I40+I57+I75+I92+I109+I128+I145+I164+I182)/(IF(I22=0,0,1)+IF(I40=0,0,1)+IF(I57=0,0,1)+IF(I75=0,0,1)+IF(I92=0,0,1)+IF(I109=0,0,1)+IF(I128=0,0,1)+IF(I145=0,0,1)+IF(I164=0,0,1)+IF(I182=0,0,1))</f>
        <v>83.1</v>
      </c>
      <c r="J183" s="34">
        <f>(J22+J40+J57+J75+J92+J109+J128+J145+J164+J182)/(IF(J22=0,0,1)+IF(J40=0,0,1)+IF(J57=0,0,1)+IF(J75=0,0,1)+IF(J92=0,0,1)+IF(J109=0,0,1)+IF(J128=0,0,1)+IF(J145=0,0,1)+IF(J164=0,0,1)+IF(J182=0,0,1))</f>
        <v>1000.5</v>
      </c>
      <c r="K183" s="34"/>
      <c r="L183" s="34">
        <f>(L22+L40+L57+L75+L92+L109+L128+L145+L164+L182)/(IF(L22=0,0,1)+IF(L40=0,0,1)+IF(L57=0,0,1)+IF(L75=0,0,1)+IF(L92=0,0,1)+IF(L109=0,0,1)+IF(L128=0,0,1)+IF(L145=0,0,1)+IF(L164=0,0,1)+IF(L182=0,0,1))</f>
        <v>59.379999999999995</v>
      </c>
    </row>
  </sheetData>
  <mergeCells count="14">
    <mergeCell ref="C1:E1"/>
    <mergeCell ref="H1:K1"/>
    <mergeCell ref="H2:K2"/>
    <mergeCell ref="C40:D40"/>
    <mergeCell ref="C57:D57"/>
    <mergeCell ref="C75:D75"/>
    <mergeCell ref="C92:D92"/>
    <mergeCell ref="C22:D22"/>
    <mergeCell ref="C183:E183"/>
    <mergeCell ref="C182:D182"/>
    <mergeCell ref="C109:D109"/>
    <mergeCell ref="C128:D128"/>
    <mergeCell ref="C145:D145"/>
    <mergeCell ref="C164:D16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dcterms:created xsi:type="dcterms:W3CDTF">2022-05-16T14:23:56Z</dcterms:created>
  <dcterms:modified xsi:type="dcterms:W3CDTF">2026-03-02T11:32:24Z</dcterms:modified>
</cp:coreProperties>
</file>