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35" windowWidth="19440" windowHeight="960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3" i="1"/>
  <c r="A193"/>
  <c r="L192"/>
  <c r="J192"/>
  <c r="I192"/>
  <c r="H192"/>
  <c r="G192"/>
  <c r="F192"/>
  <c r="B183"/>
  <c r="A183"/>
  <c r="L182"/>
  <c r="L193" s="1"/>
  <c r="J182"/>
  <c r="J193" s="1"/>
  <c r="I182"/>
  <c r="H182"/>
  <c r="G182"/>
  <c r="G193" s="1"/>
  <c r="F182"/>
  <c r="F193" s="1"/>
  <c r="B174"/>
  <c r="A174"/>
  <c r="L173"/>
  <c r="J173"/>
  <c r="I173"/>
  <c r="H173"/>
  <c r="G173"/>
  <c r="F173"/>
  <c r="B164"/>
  <c r="A164"/>
  <c r="L163"/>
  <c r="L174" s="1"/>
  <c r="J163"/>
  <c r="I163"/>
  <c r="H163"/>
  <c r="H174" s="1"/>
  <c r="G163"/>
  <c r="G174" s="1"/>
  <c r="F163"/>
  <c r="B155"/>
  <c r="A155"/>
  <c r="L154"/>
  <c r="J154"/>
  <c r="I154"/>
  <c r="H154"/>
  <c r="G154"/>
  <c r="F154"/>
  <c r="B145"/>
  <c r="A145"/>
  <c r="L144"/>
  <c r="L155" s="1"/>
  <c r="J144"/>
  <c r="J155" s="1"/>
  <c r="I144"/>
  <c r="H144"/>
  <c r="H155" s="1"/>
  <c r="G144"/>
  <c r="G155" s="1"/>
  <c r="F144"/>
  <c r="F155" s="1"/>
  <c r="B136"/>
  <c r="A136"/>
  <c r="L135"/>
  <c r="J135"/>
  <c r="I135"/>
  <c r="H135"/>
  <c r="G135"/>
  <c r="F135"/>
  <c r="B126"/>
  <c r="A126"/>
  <c r="L125"/>
  <c r="J125"/>
  <c r="J136" s="1"/>
  <c r="I125"/>
  <c r="I136" s="1"/>
  <c r="H125"/>
  <c r="H136" s="1"/>
  <c r="G125"/>
  <c r="G136" s="1"/>
  <c r="F125"/>
  <c r="F136" s="1"/>
  <c r="B117"/>
  <c r="A117"/>
  <c r="L116"/>
  <c r="J116"/>
  <c r="I116"/>
  <c r="H116"/>
  <c r="G116"/>
  <c r="F116"/>
  <c r="B107"/>
  <c r="A107"/>
  <c r="L106"/>
  <c r="L117" s="1"/>
  <c r="J106"/>
  <c r="J117" s="1"/>
  <c r="I106"/>
  <c r="I117" s="1"/>
  <c r="H106"/>
  <c r="H117" s="1"/>
  <c r="G106"/>
  <c r="G117" s="1"/>
  <c r="F106"/>
  <c r="F117" s="1"/>
  <c r="B98"/>
  <c r="A98"/>
  <c r="L97"/>
  <c r="J97"/>
  <c r="I97"/>
  <c r="H97"/>
  <c r="G97"/>
  <c r="F97"/>
  <c r="B88"/>
  <c r="A88"/>
  <c r="L87"/>
  <c r="L98" s="1"/>
  <c r="J87"/>
  <c r="J98" s="1"/>
  <c r="I87"/>
  <c r="I98" s="1"/>
  <c r="H87"/>
  <c r="H98" s="1"/>
  <c r="G87"/>
  <c r="G98" s="1"/>
  <c r="F87"/>
  <c r="B80"/>
  <c r="A80"/>
  <c r="L79"/>
  <c r="J79"/>
  <c r="I79"/>
  <c r="H79"/>
  <c r="G79"/>
  <c r="F79"/>
  <c r="B70"/>
  <c r="A70"/>
  <c r="L69"/>
  <c r="L80" s="1"/>
  <c r="J69"/>
  <c r="J80" s="1"/>
  <c r="I69"/>
  <c r="I80" s="1"/>
  <c r="H69"/>
  <c r="H80" s="1"/>
  <c r="G69"/>
  <c r="G80" s="1"/>
  <c r="F69"/>
  <c r="F80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136" l="1"/>
  <c r="H193"/>
  <c r="H194" s="1"/>
  <c r="I174"/>
  <c r="I193"/>
  <c r="F174"/>
  <c r="J174"/>
  <c r="I155"/>
  <c r="F98"/>
  <c r="L194"/>
  <c r="J194"/>
  <c r="G194"/>
  <c r="I194" l="1"/>
  <c r="F194"/>
</calcChain>
</file>

<file path=xl/sharedStrings.xml><?xml version="1.0" encoding="utf-8"?>
<sst xmlns="http://schemas.openxmlformats.org/spreadsheetml/2006/main" count="250" uniqueCount="58">
  <si>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</si>
  <si>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</si>
  <si>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</si>
  <si>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</si>
  <si>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</si>
  <si>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</si>
  <si>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</si>
  <si>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</si>
  <si>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</si>
  <si>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</si>
  <si>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</si>
  <si>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</si>
  <si>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</si>
  <si>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</si>
  <si>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</si>
  <si>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</si>
  <si>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</si>
  <si>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</si>
  <si>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</si>
  <si>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</si>
  <si>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</si>
  <si>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</si>
  <si>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</si>
  <si>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</si>
  <si>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</si>
  <si>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</si>
  <si>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</si>
  <si>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</si>
  <si>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</si>
  <si>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</si>
  <si>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</si>
  <si>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</si>
  <si>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</si>
  <si>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</si>
  <si>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</si>
  <si>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</si>
  <si>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</si>
  <si>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 200/15</t>
  </si>
  <si>
    <t>209/227</t>
  </si>
  <si>
    <t xml:space="preserve">Каша "Дружба" </t>
  </si>
  <si>
    <t>Винегрет овощной</t>
  </si>
  <si>
    <t>МБОУ  "Староромановская ООШ"</t>
  </si>
  <si>
    <t>Щигарцова Е.И.</t>
  </si>
  <si>
    <t>Котлета припущенная с томатным соусом, макаронные изделия отварные 90/40/170</t>
  </si>
  <si>
    <t>Салат из белокочанной капусты с морковью</t>
  </si>
  <si>
    <t>Курица в соусе томатном, картофельное пюре 100/170</t>
  </si>
  <si>
    <t>210/241</t>
  </si>
  <si>
    <t>Сок фруктовый</t>
  </si>
  <si>
    <t>Биточки припущенные с томатным соусом, каша гречневая рассыпчатая 90/40/170</t>
  </si>
  <si>
    <t>209/219</t>
  </si>
  <si>
    <t>Салат из свеклы отварной</t>
  </si>
  <si>
    <t>Плов из отварной птицы</t>
  </si>
  <si>
    <t>Батон простой из муки пшен.1 сорт</t>
  </si>
  <si>
    <t xml:space="preserve"> хлеб ржано-пшеничный </t>
  </si>
  <si>
    <t>Биточки припущенные с томатным соусом, рис отварной</t>
  </si>
  <si>
    <t>Салат витаминный</t>
  </si>
  <si>
    <t>209/224</t>
  </si>
  <si>
    <t>7-11 лет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</si>
</sst>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4"/>
  <sheetViews>
    <sheetView tabSelected="1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41</v>
      </c>
      <c r="D1" s="55"/>
      <c r="E1" s="55"/>
      <c r="F1" s="12" t="s">
        <v>15</v>
      </c>
      <c r="G1" s="2" t="s">
        <v>16</v>
      </c>
      <c r="H1" s="56" t="s">
        <v>36</v>
      </c>
      <c r="I1" s="56"/>
      <c r="J1" s="56"/>
      <c r="K1" s="56"/>
    </row>
    <row r="2" spans="1:12" ht="18">
      <c r="A2" s="35" t="s">
        <v>6</v>
      </c>
      <c r="C2" s="2"/>
      <c r="G2" s="2" t="s">
        <v>17</v>
      </c>
      <c r="H2" s="56" t="s">
        <v>42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57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33</v>
      </c>
      <c r="I4" s="47" t="s">
        <v>34</v>
      </c>
      <c r="J4" s="47" t="s">
        <v>35</v>
      </c>
    </row>
    <row r="5" spans="1:12" ht="33.7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32</v>
      </c>
    </row>
    <row r="6" spans="1:12" ht="25.5">
      <c r="A6" s="20">
        <v>1</v>
      </c>
      <c r="B6" s="21">
        <v>1</v>
      </c>
      <c r="C6" s="22" t="s">
        <v>19</v>
      </c>
      <c r="D6" s="5" t="s">
        <v>20</v>
      </c>
      <c r="E6" s="39" t="s">
        <v>43</v>
      </c>
      <c r="F6" s="40">
        <v>300</v>
      </c>
      <c r="G6" s="40">
        <v>15</v>
      </c>
      <c r="H6" s="40">
        <v>16</v>
      </c>
      <c r="I6" s="40">
        <v>31</v>
      </c>
      <c r="J6" s="40">
        <v>327</v>
      </c>
      <c r="K6" s="41" t="s">
        <v>38</v>
      </c>
      <c r="L6" s="40">
        <v>45</v>
      </c>
    </row>
    <row r="7" spans="1:12" ht="15">
      <c r="A7" s="23"/>
      <c r="B7" s="15"/>
      <c r="C7" s="11"/>
      <c r="D7" s="7" t="s">
        <v>21</v>
      </c>
      <c r="E7" s="42" t="s">
        <v>37</v>
      </c>
      <c r="F7" s="43">
        <v>215</v>
      </c>
      <c r="G7" s="43">
        <v>0</v>
      </c>
      <c r="H7" s="43">
        <v>0</v>
      </c>
      <c r="I7" s="43">
        <v>11</v>
      </c>
      <c r="J7" s="43">
        <v>45</v>
      </c>
      <c r="K7" s="44">
        <v>299</v>
      </c>
      <c r="L7" s="43">
        <v>3.38</v>
      </c>
    </row>
    <row r="8" spans="1:12" ht="15">
      <c r="A8" s="23"/>
      <c r="B8" s="15"/>
      <c r="C8" s="11"/>
      <c r="D8" s="7" t="s">
        <v>29</v>
      </c>
      <c r="E8" s="42" t="s">
        <v>53</v>
      </c>
      <c r="F8" s="43">
        <v>30</v>
      </c>
      <c r="G8" s="43">
        <v>2</v>
      </c>
      <c r="H8" s="43">
        <v>0</v>
      </c>
      <c r="I8" s="43">
        <v>15</v>
      </c>
      <c r="J8" s="43">
        <v>98</v>
      </c>
      <c r="K8" s="44"/>
      <c r="L8" s="43">
        <v>2.8</v>
      </c>
    </row>
    <row r="9" spans="1:12" ht="15">
      <c r="A9" s="23"/>
      <c r="B9" s="15"/>
      <c r="C9" s="11"/>
      <c r="D9" s="7" t="s">
        <v>28</v>
      </c>
      <c r="E9" s="42" t="s">
        <v>52</v>
      </c>
      <c r="F9" s="43">
        <v>40</v>
      </c>
      <c r="G9" s="43">
        <v>3</v>
      </c>
      <c r="H9" s="43">
        <v>0</v>
      </c>
      <c r="I9" s="43">
        <v>19</v>
      </c>
      <c r="J9" s="43">
        <v>98</v>
      </c>
      <c r="K9" s="44"/>
      <c r="L9" s="43">
        <v>4.2</v>
      </c>
    </row>
    <row r="10" spans="1:12" ht="15">
      <c r="A10" s="23"/>
      <c r="B10" s="15"/>
      <c r="C10" s="11"/>
      <c r="D10" s="6" t="s">
        <v>23</v>
      </c>
      <c r="E10" s="42" t="s">
        <v>50</v>
      </c>
      <c r="F10" s="43">
        <v>100</v>
      </c>
      <c r="G10" s="43">
        <v>1</v>
      </c>
      <c r="H10" s="43">
        <v>5</v>
      </c>
      <c r="I10" s="43">
        <v>9</v>
      </c>
      <c r="J10" s="43">
        <v>75</v>
      </c>
      <c r="K10" s="44">
        <v>23</v>
      </c>
      <c r="L10" s="43">
        <v>4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30</v>
      </c>
      <c r="E13" s="9"/>
      <c r="F13" s="19">
        <f>SUM(F6:F12)</f>
        <v>685</v>
      </c>
      <c r="G13" s="19">
        <f t="shared" ref="G13:J13" si="0">SUM(G6:G12)</f>
        <v>21</v>
      </c>
      <c r="H13" s="19">
        <f t="shared" si="0"/>
        <v>21</v>
      </c>
      <c r="I13" s="19">
        <f t="shared" si="0"/>
        <v>85</v>
      </c>
      <c r="J13" s="19">
        <f t="shared" si="0"/>
        <v>643</v>
      </c>
      <c r="K13" s="25"/>
      <c r="L13" s="19">
        <f t="shared" ref="L13" si="1">SUM(L6:L12)</f>
        <v>59.38</v>
      </c>
    </row>
    <row r="14" spans="1:12" ht="15">
      <c r="A14" s="26">
        <f>A6</f>
        <v>1</v>
      </c>
      <c r="B14" s="13">
        <f>B6</f>
        <v>1</v>
      </c>
      <c r="C14" s="10" t="s">
        <v>22</v>
      </c>
      <c r="D14" s="7" t="s">
        <v>23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24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25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26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27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28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29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30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685</v>
      </c>
      <c r="G24" s="32">
        <f t="shared" ref="G24:J24" si="4">G13+G23</f>
        <v>21</v>
      </c>
      <c r="H24" s="32">
        <f t="shared" si="4"/>
        <v>21</v>
      </c>
      <c r="I24" s="32">
        <f t="shared" si="4"/>
        <v>85</v>
      </c>
      <c r="J24" s="32">
        <f t="shared" si="4"/>
        <v>643</v>
      </c>
      <c r="K24" s="32"/>
      <c r="L24" s="32">
        <f t="shared" ref="L24" si="5">L13+L23</f>
        <v>59.38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 t="s">
        <v>45</v>
      </c>
      <c r="F25" s="40">
        <v>270</v>
      </c>
      <c r="G25" s="43">
        <v>36</v>
      </c>
      <c r="H25" s="43">
        <v>45</v>
      </c>
      <c r="I25" s="43">
        <v>20</v>
      </c>
      <c r="J25" s="40">
        <v>640</v>
      </c>
      <c r="K25" s="41" t="s">
        <v>46</v>
      </c>
      <c r="L25" s="40">
        <v>45</v>
      </c>
    </row>
    <row r="26" spans="1:12" ht="15">
      <c r="A26" s="14"/>
      <c r="B26" s="15"/>
      <c r="C26" s="11"/>
      <c r="D26" s="7" t="s">
        <v>21</v>
      </c>
      <c r="E26" s="42" t="s">
        <v>37</v>
      </c>
      <c r="F26" s="43">
        <v>215</v>
      </c>
      <c r="G26" s="43">
        <v>0</v>
      </c>
      <c r="H26" s="43">
        <v>0</v>
      </c>
      <c r="I26" s="43">
        <v>11</v>
      </c>
      <c r="J26" s="43">
        <v>45</v>
      </c>
      <c r="K26" s="44">
        <v>299</v>
      </c>
      <c r="L26" s="43">
        <v>3.38</v>
      </c>
    </row>
    <row r="27" spans="1:12" ht="15">
      <c r="A27" s="14"/>
      <c r="B27" s="15"/>
      <c r="C27" s="11"/>
      <c r="D27" s="7" t="s">
        <v>29</v>
      </c>
      <c r="E27" s="42" t="s">
        <v>53</v>
      </c>
      <c r="F27" s="43">
        <v>30</v>
      </c>
      <c r="G27" s="43">
        <v>2</v>
      </c>
      <c r="H27" s="43">
        <v>0</v>
      </c>
      <c r="I27" s="43">
        <v>15</v>
      </c>
      <c r="J27" s="43">
        <v>98</v>
      </c>
      <c r="K27" s="44"/>
      <c r="L27" s="43">
        <v>2.8</v>
      </c>
    </row>
    <row r="28" spans="1:12" ht="15">
      <c r="A28" s="14"/>
      <c r="B28" s="15"/>
      <c r="C28" s="11"/>
      <c r="D28" s="7" t="s">
        <v>28</v>
      </c>
      <c r="E28" s="42" t="s">
        <v>52</v>
      </c>
      <c r="F28" s="43">
        <v>40</v>
      </c>
      <c r="G28" s="43">
        <v>3</v>
      </c>
      <c r="H28" s="43">
        <v>0</v>
      </c>
      <c r="I28" s="43">
        <v>19</v>
      </c>
      <c r="J28" s="43">
        <v>98</v>
      </c>
      <c r="K28" s="44"/>
      <c r="L28" s="43">
        <v>4.2</v>
      </c>
    </row>
    <row r="29" spans="1:12" ht="15">
      <c r="A29" s="14"/>
      <c r="B29" s="15"/>
      <c r="C29" s="11"/>
      <c r="D29" s="6" t="s">
        <v>23</v>
      </c>
      <c r="E29" s="42" t="s">
        <v>40</v>
      </c>
      <c r="F29" s="43">
        <v>100</v>
      </c>
      <c r="G29" s="43">
        <v>1</v>
      </c>
      <c r="H29" s="43">
        <v>10</v>
      </c>
      <c r="I29" s="43">
        <v>8</v>
      </c>
      <c r="J29" s="43">
        <v>129</v>
      </c>
      <c r="K29" s="44">
        <v>1</v>
      </c>
      <c r="L29" s="43">
        <v>4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30</v>
      </c>
      <c r="E32" s="9"/>
      <c r="F32" s="19">
        <f>SUM(F25:F31)</f>
        <v>655</v>
      </c>
      <c r="G32" s="19">
        <f t="shared" ref="G32" si="6">SUM(G25:G31)</f>
        <v>42</v>
      </c>
      <c r="H32" s="19">
        <f t="shared" ref="H32" si="7">SUM(H25:H31)</f>
        <v>55</v>
      </c>
      <c r="I32" s="19">
        <f t="shared" ref="I32" si="8">SUM(I25:I31)</f>
        <v>73</v>
      </c>
      <c r="J32" s="19">
        <f t="shared" ref="J32:L32" si="9">SUM(J25:J31)</f>
        <v>1010</v>
      </c>
      <c r="K32" s="25"/>
      <c r="L32" s="19">
        <f t="shared" si="9"/>
        <v>59.38</v>
      </c>
    </row>
    <row r="33" spans="1:12" ht="15">
      <c r="A33" s="13">
        <f>A25</f>
        <v>1</v>
      </c>
      <c r="B33" s="13">
        <f>B25</f>
        <v>2</v>
      </c>
      <c r="C33" s="10" t="s">
        <v>22</v>
      </c>
      <c r="D33" s="7" t="s">
        <v>23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24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25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26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27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28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29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30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655</v>
      </c>
      <c r="G43" s="32">
        <f t="shared" ref="G43" si="14">G32+G42</f>
        <v>42</v>
      </c>
      <c r="H43" s="32">
        <f t="shared" ref="H43" si="15">H32+H42</f>
        <v>55</v>
      </c>
      <c r="I43" s="32">
        <f t="shared" ref="I43" si="16">I32+I42</f>
        <v>73</v>
      </c>
      <c r="J43" s="32">
        <f t="shared" ref="J43:L43" si="17">J32+J42</f>
        <v>1010</v>
      </c>
      <c r="K43" s="32"/>
      <c r="L43" s="32">
        <f t="shared" si="17"/>
        <v>59.38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9" t="s">
        <v>39</v>
      </c>
      <c r="F44" s="40">
        <v>205</v>
      </c>
      <c r="G44" s="43">
        <v>7</v>
      </c>
      <c r="H44" s="43">
        <v>6</v>
      </c>
      <c r="I44" s="43">
        <v>35</v>
      </c>
      <c r="J44" s="40">
        <v>241</v>
      </c>
      <c r="K44" s="41">
        <v>102</v>
      </c>
      <c r="L44" s="40">
        <v>25.8</v>
      </c>
    </row>
    <row r="45" spans="1:12" ht="15">
      <c r="A45" s="23"/>
      <c r="B45" s="15"/>
      <c r="C45" s="11"/>
      <c r="D45" s="7" t="s">
        <v>21</v>
      </c>
      <c r="E45" s="42" t="s">
        <v>37</v>
      </c>
      <c r="F45" s="43">
        <v>215</v>
      </c>
      <c r="G45" s="43">
        <v>0</v>
      </c>
      <c r="H45" s="43">
        <v>0</v>
      </c>
      <c r="I45" s="43">
        <v>11</v>
      </c>
      <c r="J45" s="43">
        <v>45</v>
      </c>
      <c r="K45" s="44">
        <v>299</v>
      </c>
      <c r="L45" s="43">
        <v>3.38</v>
      </c>
    </row>
    <row r="46" spans="1:12" ht="15">
      <c r="A46" s="23"/>
      <c r="B46" s="15"/>
      <c r="C46" s="11"/>
      <c r="D46" s="7" t="s">
        <v>28</v>
      </c>
      <c r="E46" s="42" t="s">
        <v>52</v>
      </c>
      <c r="F46" s="43">
        <v>40</v>
      </c>
      <c r="G46" s="43">
        <v>3</v>
      </c>
      <c r="H46" s="43">
        <v>0</v>
      </c>
      <c r="I46" s="43">
        <v>19</v>
      </c>
      <c r="J46" s="43">
        <v>98</v>
      </c>
      <c r="K46" s="44"/>
      <c r="L46" s="43">
        <v>4.2</v>
      </c>
    </row>
    <row r="47" spans="1:12" ht="15">
      <c r="A47" s="23"/>
      <c r="B47" s="15"/>
      <c r="C47" s="11"/>
      <c r="D47" s="6" t="s">
        <v>27</v>
      </c>
      <c r="E47" s="42" t="s">
        <v>47</v>
      </c>
      <c r="F47" s="43">
        <v>200</v>
      </c>
      <c r="G47" s="43">
        <v>1</v>
      </c>
      <c r="H47" s="43">
        <v>1</v>
      </c>
      <c r="I47" s="43">
        <v>22</v>
      </c>
      <c r="J47" s="43">
        <v>92</v>
      </c>
      <c r="K47" s="44"/>
      <c r="L47" s="43">
        <v>26</v>
      </c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30</v>
      </c>
      <c r="E51" s="9"/>
      <c r="F51" s="19">
        <f>SUM(F44:F50)</f>
        <v>660</v>
      </c>
      <c r="G51" s="19">
        <f t="shared" ref="G51" si="18">SUM(G44:G50)</f>
        <v>11</v>
      </c>
      <c r="H51" s="19">
        <f t="shared" ref="H51" si="19">SUM(H44:H50)</f>
        <v>7</v>
      </c>
      <c r="I51" s="19">
        <f t="shared" ref="I51" si="20">SUM(I44:I50)</f>
        <v>87</v>
      </c>
      <c r="J51" s="19">
        <f t="shared" ref="J51:L51" si="21">SUM(J44:J50)</f>
        <v>476</v>
      </c>
      <c r="K51" s="25"/>
      <c r="L51" s="19">
        <f t="shared" si="21"/>
        <v>59.38</v>
      </c>
    </row>
    <row r="52" spans="1:12" ht="15">
      <c r="A52" s="26">
        <f>A44</f>
        <v>1</v>
      </c>
      <c r="B52" s="13">
        <f>B44</f>
        <v>3</v>
      </c>
      <c r="C52" s="10" t="s">
        <v>22</v>
      </c>
      <c r="D52" s="7" t="s">
        <v>23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24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25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26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27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28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29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30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660</v>
      </c>
      <c r="G62" s="32">
        <f t="shared" ref="G62" si="26">G51+G61</f>
        <v>11</v>
      </c>
      <c r="H62" s="32">
        <f t="shared" ref="H62" si="27">H51+H61</f>
        <v>7</v>
      </c>
      <c r="I62" s="32">
        <f t="shared" ref="I62" si="28">I51+I61</f>
        <v>87</v>
      </c>
      <c r="J62" s="32">
        <f t="shared" ref="J62:L62" si="29">J51+J61</f>
        <v>476</v>
      </c>
      <c r="K62" s="32"/>
      <c r="L62" s="32">
        <f t="shared" si="29"/>
        <v>59.38</v>
      </c>
    </row>
    <row r="63" spans="1:12" ht="25.5">
      <c r="A63" s="20">
        <v>1</v>
      </c>
      <c r="B63" s="21">
        <v>4</v>
      </c>
      <c r="C63" s="22" t="s">
        <v>19</v>
      </c>
      <c r="D63" s="5" t="s">
        <v>20</v>
      </c>
      <c r="E63" s="39" t="s">
        <v>48</v>
      </c>
      <c r="F63" s="40">
        <v>300</v>
      </c>
      <c r="G63" s="40">
        <v>16</v>
      </c>
      <c r="H63" s="40">
        <v>15</v>
      </c>
      <c r="I63" s="40">
        <v>37</v>
      </c>
      <c r="J63" s="40">
        <v>361</v>
      </c>
      <c r="K63" s="41" t="s">
        <v>49</v>
      </c>
      <c r="L63" s="40">
        <v>45</v>
      </c>
    </row>
    <row r="64" spans="1:12" ht="15">
      <c r="A64" s="23"/>
      <c r="B64" s="15"/>
      <c r="C64" s="11"/>
      <c r="D64" s="7" t="s">
        <v>21</v>
      </c>
      <c r="E64" s="42" t="s">
        <v>37</v>
      </c>
      <c r="F64" s="43">
        <v>215</v>
      </c>
      <c r="G64" s="43">
        <v>0</v>
      </c>
      <c r="H64" s="43">
        <v>0</v>
      </c>
      <c r="I64" s="43">
        <v>11</v>
      </c>
      <c r="J64" s="43">
        <v>45</v>
      </c>
      <c r="K64" s="44">
        <v>299</v>
      </c>
      <c r="L64" s="43">
        <v>3.38</v>
      </c>
    </row>
    <row r="65" spans="1:12" ht="15">
      <c r="A65" s="23"/>
      <c r="B65" s="15"/>
      <c r="C65" s="11"/>
      <c r="D65" s="7" t="s">
        <v>29</v>
      </c>
      <c r="E65" s="42" t="s">
        <v>53</v>
      </c>
      <c r="F65" s="43">
        <v>30</v>
      </c>
      <c r="G65" s="43">
        <v>2</v>
      </c>
      <c r="H65" s="43">
        <v>0</v>
      </c>
      <c r="I65" s="43">
        <v>15</v>
      </c>
      <c r="J65" s="43">
        <v>98</v>
      </c>
      <c r="K65" s="44"/>
      <c r="L65" s="43">
        <v>2.8</v>
      </c>
    </row>
    <row r="66" spans="1:12" ht="15">
      <c r="A66" s="23"/>
      <c r="B66" s="15"/>
      <c r="C66" s="11"/>
      <c r="D66" s="7" t="s">
        <v>28</v>
      </c>
      <c r="E66" s="42" t="s">
        <v>52</v>
      </c>
      <c r="F66" s="43">
        <v>40</v>
      </c>
      <c r="G66" s="43">
        <v>3</v>
      </c>
      <c r="H66" s="43">
        <v>0</v>
      </c>
      <c r="I66" s="43">
        <v>19</v>
      </c>
      <c r="J66" s="43">
        <v>98</v>
      </c>
      <c r="K66" s="44"/>
      <c r="L66" s="43">
        <v>4.2</v>
      </c>
    </row>
    <row r="67" spans="1:12" ht="15">
      <c r="A67" s="23"/>
      <c r="B67" s="15"/>
      <c r="C67" s="11"/>
      <c r="D67" s="6" t="s">
        <v>23</v>
      </c>
      <c r="E67" s="42" t="s">
        <v>44</v>
      </c>
      <c r="F67" s="43">
        <v>100</v>
      </c>
      <c r="G67" s="43">
        <v>1</v>
      </c>
      <c r="H67" s="43">
        <v>5</v>
      </c>
      <c r="I67" s="43">
        <v>5</v>
      </c>
      <c r="J67" s="43">
        <v>75</v>
      </c>
      <c r="K67" s="44">
        <v>4</v>
      </c>
      <c r="L67" s="43">
        <v>4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4"/>
      <c r="B69" s="17"/>
      <c r="C69" s="8"/>
      <c r="D69" s="18" t="s">
        <v>30</v>
      </c>
      <c r="E69" s="9"/>
      <c r="F69" s="19">
        <f>SUM(F63:F68)</f>
        <v>685</v>
      </c>
      <c r="G69" s="19">
        <f>SUM(G63:G68)</f>
        <v>22</v>
      </c>
      <c r="H69" s="19">
        <f>SUM(H63:H68)</f>
        <v>20</v>
      </c>
      <c r="I69" s="19">
        <f>SUM(I63:I68)</f>
        <v>87</v>
      </c>
      <c r="J69" s="19">
        <f>SUM(J63:J68)</f>
        <v>677</v>
      </c>
      <c r="K69" s="25"/>
      <c r="L69" s="19">
        <f>SUM(L63:L68)</f>
        <v>59.38</v>
      </c>
    </row>
    <row r="70" spans="1:12" ht="15">
      <c r="A70" s="26">
        <f>A63</f>
        <v>1</v>
      </c>
      <c r="B70" s="13">
        <f>B63</f>
        <v>4</v>
      </c>
      <c r="C70" s="10" t="s">
        <v>22</v>
      </c>
      <c r="D70" s="7" t="s">
        <v>23</v>
      </c>
      <c r="E70" s="42"/>
      <c r="F70" s="43"/>
      <c r="G70" s="43"/>
      <c r="H70" s="43"/>
      <c r="I70" s="43"/>
      <c r="J70" s="43"/>
      <c r="K70" s="44"/>
      <c r="L70" s="43"/>
    </row>
    <row r="71" spans="1:12" ht="15">
      <c r="A71" s="23"/>
      <c r="B71" s="15"/>
      <c r="C71" s="11"/>
      <c r="D71" s="7" t="s">
        <v>24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25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26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27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28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29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4"/>
      <c r="B79" s="17"/>
      <c r="C79" s="8"/>
      <c r="D79" s="18" t="s">
        <v>30</v>
      </c>
      <c r="E79" s="9"/>
      <c r="F79" s="19">
        <f>SUM(F70:F78)</f>
        <v>0</v>
      </c>
      <c r="G79" s="19">
        <f t="shared" ref="G79" si="30">SUM(G70:G78)</f>
        <v>0</v>
      </c>
      <c r="H79" s="19">
        <f t="shared" ref="H79" si="31">SUM(H70:H78)</f>
        <v>0</v>
      </c>
      <c r="I79" s="19">
        <f t="shared" ref="I79" si="32">SUM(I70:I78)</f>
        <v>0</v>
      </c>
      <c r="J79" s="19">
        <f t="shared" ref="J79:L79" si="33">SUM(J70:J78)</f>
        <v>0</v>
      </c>
      <c r="K79" s="25"/>
      <c r="L79" s="19">
        <f t="shared" si="33"/>
        <v>0</v>
      </c>
    </row>
    <row r="80" spans="1:12" ht="15.75" customHeight="1" thickBot="1">
      <c r="A80" s="29">
        <f>A63</f>
        <v>1</v>
      </c>
      <c r="B80" s="30">
        <f>B63</f>
        <v>4</v>
      </c>
      <c r="C80" s="51" t="s">
        <v>4</v>
      </c>
      <c r="D80" s="52"/>
      <c r="E80" s="31"/>
      <c r="F80" s="32">
        <f>F69+F79</f>
        <v>685</v>
      </c>
      <c r="G80" s="32">
        <f t="shared" ref="G80" si="34">G69+G79</f>
        <v>22</v>
      </c>
      <c r="H80" s="32">
        <f t="shared" ref="H80" si="35">H69+H79</f>
        <v>20</v>
      </c>
      <c r="I80" s="32">
        <f t="shared" ref="I80" si="36">I69+I79</f>
        <v>87</v>
      </c>
      <c r="J80" s="32">
        <f t="shared" ref="J80:L80" si="37">J69+J79</f>
        <v>677</v>
      </c>
      <c r="K80" s="32"/>
      <c r="L80" s="32">
        <f t="shared" si="37"/>
        <v>59.38</v>
      </c>
    </row>
    <row r="81" spans="1:12" ht="15">
      <c r="A81" s="20">
        <v>1</v>
      </c>
      <c r="B81" s="21">
        <v>5</v>
      </c>
      <c r="C81" s="22" t="s">
        <v>19</v>
      </c>
      <c r="D81" s="5" t="s">
        <v>20</v>
      </c>
      <c r="E81" s="39" t="s">
        <v>45</v>
      </c>
      <c r="F81" s="40">
        <v>270</v>
      </c>
      <c r="G81" s="43">
        <v>36</v>
      </c>
      <c r="H81" s="43">
        <v>45</v>
      </c>
      <c r="I81" s="43">
        <v>20</v>
      </c>
      <c r="J81" s="40">
        <v>640</v>
      </c>
      <c r="K81" s="41" t="s">
        <v>46</v>
      </c>
      <c r="L81" s="40">
        <v>45</v>
      </c>
    </row>
    <row r="82" spans="1:12" ht="15">
      <c r="A82" s="23"/>
      <c r="B82" s="15"/>
      <c r="C82" s="11"/>
      <c r="D82" s="7" t="s">
        <v>21</v>
      </c>
      <c r="E82" s="42" t="s">
        <v>37</v>
      </c>
      <c r="F82" s="43">
        <v>215</v>
      </c>
      <c r="G82" s="43">
        <v>0</v>
      </c>
      <c r="H82" s="43">
        <v>0</v>
      </c>
      <c r="I82" s="43">
        <v>11</v>
      </c>
      <c r="J82" s="43">
        <v>45</v>
      </c>
      <c r="K82" s="44">
        <v>299</v>
      </c>
      <c r="L82" s="43">
        <v>3.38</v>
      </c>
    </row>
    <row r="83" spans="1:12" ht="15">
      <c r="A83" s="23"/>
      <c r="B83" s="15"/>
      <c r="C83" s="11"/>
      <c r="D83" s="7" t="s">
        <v>29</v>
      </c>
      <c r="E83" s="42" t="s">
        <v>53</v>
      </c>
      <c r="F83" s="43">
        <v>30</v>
      </c>
      <c r="G83" s="43">
        <v>2</v>
      </c>
      <c r="H83" s="43">
        <v>0</v>
      </c>
      <c r="I83" s="43">
        <v>15</v>
      </c>
      <c r="J83" s="43">
        <v>98</v>
      </c>
      <c r="K83" s="44"/>
      <c r="L83" s="43">
        <v>2.8</v>
      </c>
    </row>
    <row r="84" spans="1:12" ht="15">
      <c r="A84" s="23"/>
      <c r="B84" s="15"/>
      <c r="C84" s="11"/>
      <c r="D84" s="7" t="s">
        <v>28</v>
      </c>
      <c r="E84" s="42" t="s">
        <v>52</v>
      </c>
      <c r="F84" s="43">
        <v>40</v>
      </c>
      <c r="G84" s="43">
        <v>3</v>
      </c>
      <c r="H84" s="43">
        <v>0</v>
      </c>
      <c r="I84" s="43">
        <v>19</v>
      </c>
      <c r="J84" s="43">
        <v>98</v>
      </c>
      <c r="K84" s="44"/>
      <c r="L84" s="43">
        <v>4.2</v>
      </c>
    </row>
    <row r="85" spans="1:12" ht="15">
      <c r="A85" s="23"/>
      <c r="B85" s="15"/>
      <c r="C85" s="11"/>
      <c r="D85" s="6" t="s">
        <v>23</v>
      </c>
      <c r="E85" s="42" t="s">
        <v>50</v>
      </c>
      <c r="F85" s="43">
        <v>100</v>
      </c>
      <c r="G85" s="43">
        <v>1</v>
      </c>
      <c r="H85" s="43">
        <v>5</v>
      </c>
      <c r="I85" s="43">
        <v>9</v>
      </c>
      <c r="J85" s="43">
        <v>75</v>
      </c>
      <c r="K85" s="44">
        <v>23</v>
      </c>
      <c r="L85" s="43">
        <v>4</v>
      </c>
    </row>
    <row r="86" spans="1:12" ht="1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4"/>
      <c r="B87" s="17"/>
      <c r="C87" s="8"/>
      <c r="D87" s="18" t="s">
        <v>30</v>
      </c>
      <c r="E87" s="9"/>
      <c r="F87" s="19">
        <f>SUM(F81:F86)</f>
        <v>655</v>
      </c>
      <c r="G87" s="19">
        <f t="shared" ref="G87" si="38">SUM(G81:G86)</f>
        <v>42</v>
      </c>
      <c r="H87" s="19">
        <f t="shared" ref="H87" si="39">SUM(H81:H86)</f>
        <v>50</v>
      </c>
      <c r="I87" s="19">
        <f t="shared" ref="I87" si="40">SUM(I81:I86)</f>
        <v>74</v>
      </c>
      <c r="J87" s="19">
        <f t="shared" ref="J87:L87" si="41">SUM(J81:J86)</f>
        <v>956</v>
      </c>
      <c r="K87" s="25"/>
      <c r="L87" s="19">
        <f t="shared" si="41"/>
        <v>59.38</v>
      </c>
    </row>
    <row r="88" spans="1:12" ht="15">
      <c r="A88" s="26">
        <f>A81</f>
        <v>1</v>
      </c>
      <c r="B88" s="13">
        <f>B81</f>
        <v>5</v>
      </c>
      <c r="C88" s="10" t="s">
        <v>22</v>
      </c>
      <c r="D88" s="7" t="s">
        <v>23</v>
      </c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3"/>
      <c r="B89" s="15"/>
      <c r="C89" s="11"/>
      <c r="D89" s="7" t="s">
        <v>24</v>
      </c>
      <c r="E89" s="42"/>
      <c r="F89" s="43"/>
      <c r="G89" s="43"/>
      <c r="H89" s="43"/>
      <c r="I89" s="43"/>
      <c r="J89" s="43"/>
      <c r="K89" s="44"/>
      <c r="L89" s="43"/>
    </row>
    <row r="90" spans="1:12" ht="15">
      <c r="A90" s="23"/>
      <c r="B90" s="15"/>
      <c r="C90" s="11"/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6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4"/>
      <c r="B97" s="17"/>
      <c r="C97" s="8"/>
      <c r="D97" s="18" t="s">
        <v>30</v>
      </c>
      <c r="E97" s="9"/>
      <c r="F97" s="19">
        <f>SUM(F88:F96)</f>
        <v>0</v>
      </c>
      <c r="G97" s="19">
        <f t="shared" ref="G97" si="42">SUM(G88:G96)</f>
        <v>0</v>
      </c>
      <c r="H97" s="19">
        <f t="shared" ref="H97" si="43">SUM(H88:H96)</f>
        <v>0</v>
      </c>
      <c r="I97" s="19">
        <f t="shared" ref="I97" si="44">SUM(I88:I96)</f>
        <v>0</v>
      </c>
      <c r="J97" s="19">
        <f t="shared" ref="J97:L97" si="45">SUM(J88:J96)</f>
        <v>0</v>
      </c>
      <c r="K97" s="25"/>
      <c r="L97" s="19">
        <f t="shared" si="45"/>
        <v>0</v>
      </c>
    </row>
    <row r="98" spans="1:12" ht="15.75" customHeight="1" thickBot="1">
      <c r="A98" s="29">
        <f>A81</f>
        <v>1</v>
      </c>
      <c r="B98" s="30">
        <f>B81</f>
        <v>5</v>
      </c>
      <c r="C98" s="51" t="s">
        <v>4</v>
      </c>
      <c r="D98" s="52"/>
      <c r="E98" s="31"/>
      <c r="F98" s="32">
        <f>F87+F97</f>
        <v>655</v>
      </c>
      <c r="G98" s="32">
        <f t="shared" ref="G98" si="46">G87+G97</f>
        <v>42</v>
      </c>
      <c r="H98" s="32">
        <f t="shared" ref="H98" si="47">H87+H97</f>
        <v>50</v>
      </c>
      <c r="I98" s="32">
        <f t="shared" ref="I98" si="48">I87+I97</f>
        <v>74</v>
      </c>
      <c r="J98" s="32">
        <f t="shared" ref="J98:L98" si="49">J87+J97</f>
        <v>956</v>
      </c>
      <c r="K98" s="32"/>
      <c r="L98" s="32">
        <f t="shared" si="49"/>
        <v>59.38</v>
      </c>
    </row>
    <row r="99" spans="1:12" ht="15">
      <c r="A99" s="20">
        <v>2</v>
      </c>
      <c r="B99" s="21">
        <v>1</v>
      </c>
      <c r="C99" s="22" t="s">
        <v>19</v>
      </c>
      <c r="D99" s="5" t="s">
        <v>20</v>
      </c>
      <c r="E99" s="39" t="s">
        <v>39</v>
      </c>
      <c r="F99" s="40">
        <v>205</v>
      </c>
      <c r="G99" s="43">
        <v>7</v>
      </c>
      <c r="H99" s="43">
        <v>6</v>
      </c>
      <c r="I99" s="43">
        <v>35</v>
      </c>
      <c r="J99" s="40">
        <v>241</v>
      </c>
      <c r="K99" s="41">
        <v>102</v>
      </c>
      <c r="L99" s="40">
        <v>25.8</v>
      </c>
    </row>
    <row r="100" spans="1:12" ht="15">
      <c r="A100" s="23"/>
      <c r="B100" s="15"/>
      <c r="C100" s="11"/>
      <c r="D100" s="7" t="s">
        <v>21</v>
      </c>
      <c r="E100" s="42" t="s">
        <v>37</v>
      </c>
      <c r="F100" s="43">
        <v>215</v>
      </c>
      <c r="G100" s="43">
        <v>0</v>
      </c>
      <c r="H100" s="43">
        <v>0</v>
      </c>
      <c r="I100" s="43">
        <v>11</v>
      </c>
      <c r="J100" s="43">
        <v>45</v>
      </c>
      <c r="K100" s="44">
        <v>299</v>
      </c>
      <c r="L100" s="43">
        <v>3.38</v>
      </c>
    </row>
    <row r="101" spans="1:12" ht="15">
      <c r="A101" s="23"/>
      <c r="B101" s="15"/>
      <c r="C101" s="11"/>
      <c r="D101" s="7" t="s">
        <v>28</v>
      </c>
      <c r="E101" s="42" t="s">
        <v>52</v>
      </c>
      <c r="F101" s="43">
        <v>40</v>
      </c>
      <c r="G101" s="43">
        <v>3</v>
      </c>
      <c r="H101" s="43">
        <v>0</v>
      </c>
      <c r="I101" s="43">
        <v>19</v>
      </c>
      <c r="J101" s="43">
        <v>98</v>
      </c>
      <c r="K101" s="44"/>
      <c r="L101" s="43">
        <v>4.2</v>
      </c>
    </row>
    <row r="102" spans="1:12" ht="15">
      <c r="A102" s="23"/>
      <c r="B102" s="15"/>
      <c r="C102" s="11"/>
      <c r="D102" s="6" t="s">
        <v>27</v>
      </c>
      <c r="E102" s="42" t="s">
        <v>47</v>
      </c>
      <c r="F102" s="43">
        <v>200</v>
      </c>
      <c r="G102" s="43">
        <v>1</v>
      </c>
      <c r="H102" s="43">
        <v>1</v>
      </c>
      <c r="I102" s="43">
        <v>22</v>
      </c>
      <c r="J102" s="43">
        <v>92</v>
      </c>
      <c r="K102" s="44"/>
      <c r="L102" s="43">
        <v>26</v>
      </c>
    </row>
    <row r="103" spans="1:12" ht="15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4"/>
      <c r="B106" s="17"/>
      <c r="C106" s="8"/>
      <c r="D106" s="18" t="s">
        <v>30</v>
      </c>
      <c r="E106" s="9"/>
      <c r="F106" s="19">
        <f>SUM(F99:F105)</f>
        <v>660</v>
      </c>
      <c r="G106" s="19">
        <f t="shared" ref="G106:J106" si="50">SUM(G99:G105)</f>
        <v>11</v>
      </c>
      <c r="H106" s="19">
        <f t="shared" si="50"/>
        <v>7</v>
      </c>
      <c r="I106" s="19">
        <f t="shared" si="50"/>
        <v>87</v>
      </c>
      <c r="J106" s="19">
        <f t="shared" si="50"/>
        <v>476</v>
      </c>
      <c r="K106" s="25"/>
      <c r="L106" s="19">
        <f t="shared" ref="L106" si="51">SUM(L99:L105)</f>
        <v>59.38</v>
      </c>
    </row>
    <row r="107" spans="1:12" ht="15">
      <c r="A107" s="26">
        <f>A99</f>
        <v>2</v>
      </c>
      <c r="B107" s="13">
        <f>B99</f>
        <v>1</v>
      </c>
      <c r="C107" s="10" t="s">
        <v>22</v>
      </c>
      <c r="D107" s="7" t="s">
        <v>23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3"/>
      <c r="B108" s="15"/>
      <c r="C108" s="11"/>
      <c r="D108" s="7" t="s">
        <v>24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>
      <c r="A109" s="23"/>
      <c r="B109" s="15"/>
      <c r="C109" s="11"/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4"/>
      <c r="B116" s="17"/>
      <c r="C116" s="8"/>
      <c r="D116" s="18" t="s">
        <v>30</v>
      </c>
      <c r="E116" s="9"/>
      <c r="F116" s="19">
        <f>SUM(F107:F115)</f>
        <v>0</v>
      </c>
      <c r="G116" s="19">
        <f t="shared" ref="G116:J116" si="52">SUM(G107:G115)</f>
        <v>0</v>
      </c>
      <c r="H116" s="19">
        <f t="shared" si="52"/>
        <v>0</v>
      </c>
      <c r="I116" s="19">
        <f t="shared" si="52"/>
        <v>0</v>
      </c>
      <c r="J116" s="19">
        <f t="shared" si="52"/>
        <v>0</v>
      </c>
      <c r="K116" s="25"/>
      <c r="L116" s="19">
        <f t="shared" ref="L116" si="53">SUM(L107:L115)</f>
        <v>0</v>
      </c>
    </row>
    <row r="117" spans="1:12" ht="15.75" thickBot="1">
      <c r="A117" s="29">
        <f>A99</f>
        <v>2</v>
      </c>
      <c r="B117" s="30">
        <f>B99</f>
        <v>1</v>
      </c>
      <c r="C117" s="51" t="s">
        <v>4</v>
      </c>
      <c r="D117" s="52"/>
      <c r="E117" s="31"/>
      <c r="F117" s="32">
        <f>F106+F116</f>
        <v>660</v>
      </c>
      <c r="G117" s="32">
        <f t="shared" ref="G117" si="54">G106+G116</f>
        <v>11</v>
      </c>
      <c r="H117" s="32">
        <f t="shared" ref="H117" si="55">H106+H116</f>
        <v>7</v>
      </c>
      <c r="I117" s="32">
        <f t="shared" ref="I117" si="56">I106+I116</f>
        <v>87</v>
      </c>
      <c r="J117" s="32">
        <f t="shared" ref="J117:L117" si="57">J106+J116</f>
        <v>476</v>
      </c>
      <c r="K117" s="32"/>
      <c r="L117" s="32">
        <f t="shared" si="57"/>
        <v>59.38</v>
      </c>
    </row>
    <row r="118" spans="1:12" ht="25.5">
      <c r="A118" s="14">
        <v>2</v>
      </c>
      <c r="B118" s="15">
        <v>2</v>
      </c>
      <c r="C118" s="22" t="s">
        <v>19</v>
      </c>
      <c r="D118" s="5" t="s">
        <v>20</v>
      </c>
      <c r="E118" s="39" t="s">
        <v>43</v>
      </c>
      <c r="F118" s="40">
        <v>300</v>
      </c>
      <c r="G118" s="40">
        <v>15</v>
      </c>
      <c r="H118" s="40">
        <v>16</v>
      </c>
      <c r="I118" s="40">
        <v>31</v>
      </c>
      <c r="J118" s="40">
        <v>327</v>
      </c>
      <c r="K118" s="41" t="s">
        <v>38</v>
      </c>
      <c r="L118" s="40">
        <v>45</v>
      </c>
    </row>
    <row r="119" spans="1:12" ht="15">
      <c r="A119" s="14"/>
      <c r="B119" s="15"/>
      <c r="C119" s="11"/>
      <c r="D119" s="7" t="s">
        <v>21</v>
      </c>
      <c r="E119" s="42" t="s">
        <v>37</v>
      </c>
      <c r="F119" s="43">
        <v>215</v>
      </c>
      <c r="G119" s="43">
        <v>0</v>
      </c>
      <c r="H119" s="43">
        <v>0</v>
      </c>
      <c r="I119" s="43">
        <v>11</v>
      </c>
      <c r="J119" s="43">
        <v>45</v>
      </c>
      <c r="K119" s="44">
        <v>299</v>
      </c>
      <c r="L119" s="43">
        <v>3.38</v>
      </c>
    </row>
    <row r="120" spans="1:12" ht="15">
      <c r="A120" s="14"/>
      <c r="B120" s="15"/>
      <c r="C120" s="11"/>
      <c r="D120" s="7" t="s">
        <v>29</v>
      </c>
      <c r="E120" s="42" t="s">
        <v>53</v>
      </c>
      <c r="F120" s="43">
        <v>30</v>
      </c>
      <c r="G120" s="43">
        <v>2</v>
      </c>
      <c r="H120" s="43">
        <v>0</v>
      </c>
      <c r="I120" s="43">
        <v>15</v>
      </c>
      <c r="J120" s="43">
        <v>98</v>
      </c>
      <c r="K120" s="44"/>
      <c r="L120" s="43">
        <v>2.8</v>
      </c>
    </row>
    <row r="121" spans="1:12" ht="15">
      <c r="A121" s="14"/>
      <c r="B121" s="15"/>
      <c r="C121" s="11"/>
      <c r="D121" s="7" t="s">
        <v>28</v>
      </c>
      <c r="E121" s="42" t="s">
        <v>52</v>
      </c>
      <c r="F121" s="43">
        <v>40</v>
      </c>
      <c r="G121" s="43">
        <v>3</v>
      </c>
      <c r="H121" s="43">
        <v>0</v>
      </c>
      <c r="I121" s="43">
        <v>19</v>
      </c>
      <c r="J121" s="43">
        <v>98</v>
      </c>
      <c r="K121" s="44"/>
      <c r="L121" s="43">
        <v>4.2</v>
      </c>
    </row>
    <row r="122" spans="1:12" ht="15">
      <c r="A122" s="14"/>
      <c r="B122" s="15"/>
      <c r="C122" s="11"/>
      <c r="D122" s="6" t="s">
        <v>23</v>
      </c>
      <c r="E122" s="42" t="s">
        <v>50</v>
      </c>
      <c r="F122" s="43">
        <v>100</v>
      </c>
      <c r="G122" s="43">
        <v>1</v>
      </c>
      <c r="H122" s="43">
        <v>5</v>
      </c>
      <c r="I122" s="43">
        <v>9</v>
      </c>
      <c r="J122" s="43">
        <v>75</v>
      </c>
      <c r="K122" s="44">
        <v>23</v>
      </c>
      <c r="L122" s="43">
        <v>4</v>
      </c>
    </row>
    <row r="123" spans="1:12" ht="15">
      <c r="A123" s="14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6"/>
      <c r="B125" s="17"/>
      <c r="C125" s="8"/>
      <c r="D125" s="18" t="s">
        <v>30</v>
      </c>
      <c r="E125" s="9"/>
      <c r="F125" s="19">
        <f>SUM(F118:F124)</f>
        <v>685</v>
      </c>
      <c r="G125" s="19">
        <f>SUM(G118:G124)</f>
        <v>21</v>
      </c>
      <c r="H125" s="19">
        <f>SUM(H118:H124)</f>
        <v>21</v>
      </c>
      <c r="I125" s="19">
        <f>SUM(I118:I124)</f>
        <v>85</v>
      </c>
      <c r="J125" s="19">
        <f>SUM(J118:J124)</f>
        <v>643</v>
      </c>
      <c r="K125" s="25"/>
      <c r="L125" s="19">
        <f>SUM(L118:L124)</f>
        <v>59.38</v>
      </c>
    </row>
    <row r="126" spans="1:12" ht="15">
      <c r="A126" s="13">
        <f>A118</f>
        <v>2</v>
      </c>
      <c r="B126" s="13">
        <f>B118</f>
        <v>2</v>
      </c>
      <c r="C126" s="10" t="s">
        <v>22</v>
      </c>
      <c r="D126" s="7" t="s">
        <v>23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4"/>
      <c r="B127" s="15"/>
      <c r="C127" s="11"/>
      <c r="D127" s="7" t="s">
        <v>24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>
      <c r="A128" s="14"/>
      <c r="B128" s="15"/>
      <c r="C128" s="11"/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6"/>
      <c r="B135" s="17"/>
      <c r="C135" s="8"/>
      <c r="D135" s="18" t="s">
        <v>30</v>
      </c>
      <c r="E135" s="9"/>
      <c r="F135" s="19">
        <f>SUM(F126:F134)</f>
        <v>0</v>
      </c>
      <c r="G135" s="19">
        <f t="shared" ref="G135:J135" si="58">SUM(G126:G134)</f>
        <v>0</v>
      </c>
      <c r="H135" s="19">
        <f t="shared" si="58"/>
        <v>0</v>
      </c>
      <c r="I135" s="19">
        <f t="shared" si="58"/>
        <v>0</v>
      </c>
      <c r="J135" s="19">
        <f t="shared" si="58"/>
        <v>0</v>
      </c>
      <c r="K135" s="25"/>
      <c r="L135" s="19">
        <f t="shared" ref="L135" si="59">SUM(L126:L134)</f>
        <v>0</v>
      </c>
    </row>
    <row r="136" spans="1:12" ht="15.75" thickBot="1">
      <c r="A136" s="33">
        <f>A118</f>
        <v>2</v>
      </c>
      <c r="B136" s="33">
        <f>B118</f>
        <v>2</v>
      </c>
      <c r="C136" s="51" t="s">
        <v>4</v>
      </c>
      <c r="D136" s="52"/>
      <c r="E136" s="31"/>
      <c r="F136" s="32">
        <f>F125+F135</f>
        <v>685</v>
      </c>
      <c r="G136" s="32">
        <f t="shared" ref="G136" si="60">G125+G135</f>
        <v>21</v>
      </c>
      <c r="H136" s="32">
        <f t="shared" ref="H136" si="61">H125+H135</f>
        <v>21</v>
      </c>
      <c r="I136" s="32">
        <f t="shared" ref="I136" si="62">I125+I135</f>
        <v>85</v>
      </c>
      <c r="J136" s="32">
        <f t="shared" ref="J136:L136" si="63">J125+J135</f>
        <v>643</v>
      </c>
      <c r="K136" s="32"/>
      <c r="L136" s="32">
        <f t="shared" si="63"/>
        <v>59.38</v>
      </c>
    </row>
    <row r="137" spans="1:12" ht="15">
      <c r="A137" s="20">
        <v>2</v>
      </c>
      <c r="B137" s="21">
        <v>3</v>
      </c>
      <c r="C137" s="22" t="s">
        <v>19</v>
      </c>
      <c r="D137" s="5" t="s">
        <v>20</v>
      </c>
      <c r="E137" s="39" t="s">
        <v>51</v>
      </c>
      <c r="F137" s="40">
        <v>180</v>
      </c>
      <c r="G137" s="43">
        <v>37</v>
      </c>
      <c r="H137" s="43">
        <v>45</v>
      </c>
      <c r="I137" s="43">
        <v>41</v>
      </c>
      <c r="J137" s="40">
        <v>747</v>
      </c>
      <c r="K137" s="41">
        <v>211</v>
      </c>
      <c r="L137" s="40">
        <v>45</v>
      </c>
    </row>
    <row r="138" spans="1:12" ht="15">
      <c r="A138" s="23"/>
      <c r="B138" s="15"/>
      <c r="C138" s="11"/>
      <c r="D138" s="7" t="s">
        <v>21</v>
      </c>
      <c r="E138" s="42" t="s">
        <v>37</v>
      </c>
      <c r="F138" s="43">
        <v>215</v>
      </c>
      <c r="G138" s="43">
        <v>0</v>
      </c>
      <c r="H138" s="43">
        <v>0</v>
      </c>
      <c r="I138" s="43">
        <v>11</v>
      </c>
      <c r="J138" s="43">
        <v>45</v>
      </c>
      <c r="K138" s="44">
        <v>299</v>
      </c>
      <c r="L138" s="43">
        <v>3.38</v>
      </c>
    </row>
    <row r="139" spans="1:12" ht="15">
      <c r="A139" s="23"/>
      <c r="B139" s="15"/>
      <c r="C139" s="11"/>
      <c r="D139" s="7" t="s">
        <v>29</v>
      </c>
      <c r="E139" s="42" t="s">
        <v>53</v>
      </c>
      <c r="F139" s="43">
        <v>30</v>
      </c>
      <c r="G139" s="43">
        <v>2</v>
      </c>
      <c r="H139" s="43">
        <v>0</v>
      </c>
      <c r="I139" s="43">
        <v>15</v>
      </c>
      <c r="J139" s="43">
        <v>98</v>
      </c>
      <c r="K139" s="44"/>
      <c r="L139" s="43">
        <v>2.8</v>
      </c>
    </row>
    <row r="140" spans="1:12" ht="15.75" customHeight="1">
      <c r="A140" s="23"/>
      <c r="B140" s="15"/>
      <c r="C140" s="11"/>
      <c r="D140" s="7" t="s">
        <v>28</v>
      </c>
      <c r="E140" s="42" t="s">
        <v>52</v>
      </c>
      <c r="F140" s="43">
        <v>40</v>
      </c>
      <c r="G140" s="43">
        <v>3</v>
      </c>
      <c r="H140" s="43">
        <v>0</v>
      </c>
      <c r="I140" s="43">
        <v>19</v>
      </c>
      <c r="J140" s="43">
        <v>98</v>
      </c>
      <c r="K140" s="44"/>
      <c r="L140" s="43">
        <v>4.2</v>
      </c>
    </row>
    <row r="141" spans="1:12" ht="15">
      <c r="A141" s="23"/>
      <c r="B141" s="15"/>
      <c r="C141" s="11"/>
      <c r="D141" s="6" t="s">
        <v>23</v>
      </c>
      <c r="E141" s="42" t="s">
        <v>44</v>
      </c>
      <c r="F141" s="43">
        <v>100</v>
      </c>
      <c r="G141" s="43">
        <v>1</v>
      </c>
      <c r="H141" s="43">
        <v>5</v>
      </c>
      <c r="I141" s="43">
        <v>5</v>
      </c>
      <c r="J141" s="43">
        <v>75</v>
      </c>
      <c r="K141" s="44">
        <v>4</v>
      </c>
      <c r="L141" s="43">
        <v>4</v>
      </c>
    </row>
    <row r="142" spans="1:12" ht="15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4"/>
      <c r="B144" s="17"/>
      <c r="C144" s="8"/>
      <c r="D144" s="18" t="s">
        <v>30</v>
      </c>
      <c r="E144" s="9"/>
      <c r="F144" s="19">
        <f>SUM(F137:F143)</f>
        <v>565</v>
      </c>
      <c r="G144" s="19">
        <f t="shared" ref="G144:J144" si="64">SUM(G137:G143)</f>
        <v>43</v>
      </c>
      <c r="H144" s="19">
        <f t="shared" si="64"/>
        <v>50</v>
      </c>
      <c r="I144" s="19">
        <f t="shared" si="64"/>
        <v>91</v>
      </c>
      <c r="J144" s="19">
        <f t="shared" si="64"/>
        <v>1063</v>
      </c>
      <c r="K144" s="25"/>
      <c r="L144" s="19">
        <f t="shared" ref="L144" si="65">SUM(L137:L143)</f>
        <v>59.38</v>
      </c>
    </row>
    <row r="145" spans="1:12" ht="15">
      <c r="A145" s="26">
        <f>A137</f>
        <v>2</v>
      </c>
      <c r="B145" s="13">
        <f>B137</f>
        <v>3</v>
      </c>
      <c r="C145" s="10" t="s">
        <v>22</v>
      </c>
      <c r="D145" s="7" t="s">
        <v>23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3"/>
      <c r="B146" s="15"/>
      <c r="C146" s="11"/>
      <c r="D146" s="7" t="s">
        <v>24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>
      <c r="A147" s="23"/>
      <c r="B147" s="15"/>
      <c r="C147" s="11"/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4"/>
      <c r="B154" s="17"/>
      <c r="C154" s="8"/>
      <c r="D154" s="18" t="s">
        <v>30</v>
      </c>
      <c r="E154" s="9"/>
      <c r="F154" s="19">
        <f>SUM(F145:F153)</f>
        <v>0</v>
      </c>
      <c r="G154" s="19">
        <f t="shared" ref="G154:J154" si="66">SUM(G145:G153)</f>
        <v>0</v>
      </c>
      <c r="H154" s="19">
        <f t="shared" si="66"/>
        <v>0</v>
      </c>
      <c r="I154" s="19">
        <f t="shared" si="66"/>
        <v>0</v>
      </c>
      <c r="J154" s="19">
        <f t="shared" si="66"/>
        <v>0</v>
      </c>
      <c r="K154" s="25"/>
      <c r="L154" s="19">
        <f t="shared" ref="L154" si="67">SUM(L145:L153)</f>
        <v>0</v>
      </c>
    </row>
    <row r="155" spans="1:12" ht="15.75" thickBot="1">
      <c r="A155" s="29">
        <f>A137</f>
        <v>2</v>
      </c>
      <c r="B155" s="30">
        <f>B137</f>
        <v>3</v>
      </c>
      <c r="C155" s="51" t="s">
        <v>4</v>
      </c>
      <c r="D155" s="52"/>
      <c r="E155" s="31"/>
      <c r="F155" s="32">
        <f>F144+F154</f>
        <v>565</v>
      </c>
      <c r="G155" s="32">
        <f t="shared" ref="G155" si="68">G144+G154</f>
        <v>43</v>
      </c>
      <c r="H155" s="32">
        <f t="shared" ref="H155" si="69">H144+H154</f>
        <v>50</v>
      </c>
      <c r="I155" s="32">
        <f t="shared" ref="I155" si="70">I144+I154</f>
        <v>91</v>
      </c>
      <c r="J155" s="32">
        <f t="shared" ref="J155:L155" si="71">J144+J154</f>
        <v>1063</v>
      </c>
      <c r="K155" s="32"/>
      <c r="L155" s="32">
        <f t="shared" si="71"/>
        <v>59.38</v>
      </c>
    </row>
    <row r="156" spans="1:12" ht="15">
      <c r="A156" s="20">
        <v>2</v>
      </c>
      <c r="B156" s="21">
        <v>4</v>
      </c>
      <c r="C156" s="22" t="s">
        <v>19</v>
      </c>
      <c r="D156" s="5" t="s">
        <v>20</v>
      </c>
      <c r="E156" s="39" t="s">
        <v>45</v>
      </c>
      <c r="F156" s="40">
        <v>270</v>
      </c>
      <c r="G156" s="43">
        <v>36</v>
      </c>
      <c r="H156" s="43">
        <v>45</v>
      </c>
      <c r="I156" s="43">
        <v>20</v>
      </c>
      <c r="J156" s="40">
        <v>640</v>
      </c>
      <c r="K156" s="41" t="s">
        <v>46</v>
      </c>
      <c r="L156" s="40">
        <v>45</v>
      </c>
    </row>
    <row r="157" spans="1:12" ht="15">
      <c r="A157" s="23"/>
      <c r="B157" s="15"/>
      <c r="C157" s="11"/>
      <c r="D157" s="7" t="s">
        <v>21</v>
      </c>
      <c r="E157" s="42" t="s">
        <v>37</v>
      </c>
      <c r="F157" s="43">
        <v>215</v>
      </c>
      <c r="G157" s="43">
        <v>0</v>
      </c>
      <c r="H157" s="43">
        <v>0</v>
      </c>
      <c r="I157" s="43">
        <v>11</v>
      </c>
      <c r="J157" s="43">
        <v>45</v>
      </c>
      <c r="K157" s="44">
        <v>299</v>
      </c>
      <c r="L157" s="43">
        <v>3.38</v>
      </c>
    </row>
    <row r="158" spans="1:12" ht="15">
      <c r="A158" s="23"/>
      <c r="B158" s="15"/>
      <c r="C158" s="11"/>
      <c r="D158" s="7" t="s">
        <v>29</v>
      </c>
      <c r="E158" s="42" t="s">
        <v>53</v>
      </c>
      <c r="F158" s="43">
        <v>30</v>
      </c>
      <c r="G158" s="43">
        <v>2</v>
      </c>
      <c r="H158" s="43">
        <v>0</v>
      </c>
      <c r="I158" s="43">
        <v>15</v>
      </c>
      <c r="J158" s="43">
        <v>98</v>
      </c>
      <c r="K158" s="44"/>
      <c r="L158" s="43">
        <v>2.8</v>
      </c>
    </row>
    <row r="159" spans="1:12" ht="15">
      <c r="A159" s="23"/>
      <c r="B159" s="15"/>
      <c r="C159" s="11"/>
      <c r="D159" s="7" t="s">
        <v>28</v>
      </c>
      <c r="E159" s="42" t="s">
        <v>52</v>
      </c>
      <c r="F159" s="43">
        <v>40</v>
      </c>
      <c r="G159" s="43">
        <v>3</v>
      </c>
      <c r="H159" s="43">
        <v>0</v>
      </c>
      <c r="I159" s="43">
        <v>19</v>
      </c>
      <c r="J159" s="43">
        <v>98</v>
      </c>
      <c r="K159" s="44"/>
      <c r="L159" s="43">
        <v>4.2</v>
      </c>
    </row>
    <row r="160" spans="1:12" ht="15">
      <c r="A160" s="23"/>
      <c r="B160" s="15"/>
      <c r="C160" s="11"/>
      <c r="D160" s="6" t="s">
        <v>23</v>
      </c>
      <c r="E160" s="42" t="s">
        <v>40</v>
      </c>
      <c r="F160" s="43">
        <v>100</v>
      </c>
      <c r="G160" s="43">
        <v>1</v>
      </c>
      <c r="H160" s="43">
        <v>10</v>
      </c>
      <c r="I160" s="43">
        <v>8</v>
      </c>
      <c r="J160" s="43">
        <v>129</v>
      </c>
      <c r="K160" s="44">
        <v>1</v>
      </c>
      <c r="L160" s="43">
        <v>4</v>
      </c>
    </row>
    <row r="161" spans="1:12" ht="1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4"/>
      <c r="B163" s="17"/>
      <c r="C163" s="8"/>
      <c r="D163" s="18" t="s">
        <v>30</v>
      </c>
      <c r="E163" s="9"/>
      <c r="F163" s="19">
        <f>SUM(F156:F162)</f>
        <v>655</v>
      </c>
      <c r="G163" s="19">
        <f t="shared" ref="G163:J163" si="72">SUM(G156:G162)</f>
        <v>42</v>
      </c>
      <c r="H163" s="19">
        <f t="shared" si="72"/>
        <v>55</v>
      </c>
      <c r="I163" s="19">
        <f t="shared" si="72"/>
        <v>73</v>
      </c>
      <c r="J163" s="19">
        <f t="shared" si="72"/>
        <v>1010</v>
      </c>
      <c r="K163" s="25"/>
      <c r="L163" s="19">
        <f t="shared" ref="L163" si="73">SUM(L156:L162)</f>
        <v>59.38</v>
      </c>
    </row>
    <row r="164" spans="1:12" ht="15">
      <c r="A164" s="26">
        <f>A156</f>
        <v>2</v>
      </c>
      <c r="B164" s="13">
        <f>B156</f>
        <v>4</v>
      </c>
      <c r="C164" s="10" t="s">
        <v>22</v>
      </c>
      <c r="D164" s="7" t="s">
        <v>23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3"/>
      <c r="B165" s="15"/>
      <c r="C165" s="11"/>
      <c r="D165" s="7" t="s">
        <v>24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>
      <c r="A166" s="23"/>
      <c r="B166" s="15"/>
      <c r="C166" s="11"/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4"/>
      <c r="B173" s="17"/>
      <c r="C173" s="8"/>
      <c r="D173" s="18" t="s">
        <v>30</v>
      </c>
      <c r="E173" s="9"/>
      <c r="F173" s="19">
        <f>SUM(F164:F172)</f>
        <v>0</v>
      </c>
      <c r="G173" s="19">
        <f t="shared" ref="G173:J173" si="74">SUM(G164:G172)</f>
        <v>0</v>
      </c>
      <c r="H173" s="19">
        <f t="shared" si="74"/>
        <v>0</v>
      </c>
      <c r="I173" s="19">
        <f t="shared" si="74"/>
        <v>0</v>
      </c>
      <c r="J173" s="19">
        <f t="shared" si="74"/>
        <v>0</v>
      </c>
      <c r="K173" s="25"/>
      <c r="L173" s="19">
        <f t="shared" ref="L173" si="75">SUM(L164:L172)</f>
        <v>0</v>
      </c>
    </row>
    <row r="174" spans="1:12" ht="15.75" thickBot="1">
      <c r="A174" s="29">
        <f>A156</f>
        <v>2</v>
      </c>
      <c r="B174" s="30">
        <f>B156</f>
        <v>4</v>
      </c>
      <c r="C174" s="51" t="s">
        <v>4</v>
      </c>
      <c r="D174" s="52"/>
      <c r="E174" s="31"/>
      <c r="F174" s="32">
        <f>F163+F173</f>
        <v>655</v>
      </c>
      <c r="G174" s="32">
        <f t="shared" ref="G174" si="76">G163+G173</f>
        <v>42</v>
      </c>
      <c r="H174" s="32">
        <f t="shared" ref="H174" si="77">H163+H173</f>
        <v>55</v>
      </c>
      <c r="I174" s="32">
        <f t="shared" ref="I174" si="78">I163+I173</f>
        <v>73</v>
      </c>
      <c r="J174" s="32">
        <f t="shared" ref="J174:L174" si="79">J163+J173</f>
        <v>1010</v>
      </c>
      <c r="K174" s="32"/>
      <c r="L174" s="32">
        <f t="shared" si="79"/>
        <v>59.38</v>
      </c>
    </row>
    <row r="175" spans="1:12" ht="15">
      <c r="A175" s="20">
        <v>2</v>
      </c>
      <c r="B175" s="21">
        <v>5</v>
      </c>
      <c r="C175" s="22" t="s">
        <v>19</v>
      </c>
      <c r="D175" s="5" t="s">
        <v>20</v>
      </c>
      <c r="E175" s="39" t="s">
        <v>54</v>
      </c>
      <c r="F175" s="40">
        <v>300</v>
      </c>
      <c r="G175" s="40">
        <v>16</v>
      </c>
      <c r="H175" s="40">
        <v>18</v>
      </c>
      <c r="I175" s="40">
        <v>56</v>
      </c>
      <c r="J175" s="40">
        <v>456</v>
      </c>
      <c r="K175" s="41" t="s">
        <v>56</v>
      </c>
      <c r="L175" s="40">
        <v>45</v>
      </c>
    </row>
    <row r="176" spans="1:12" ht="15">
      <c r="A176" s="23"/>
      <c r="B176" s="15"/>
      <c r="C176" s="11"/>
      <c r="D176" s="7" t="s">
        <v>21</v>
      </c>
      <c r="E176" s="42" t="s">
        <v>37</v>
      </c>
      <c r="F176" s="43">
        <v>215</v>
      </c>
      <c r="G176" s="43">
        <v>0</v>
      </c>
      <c r="H176" s="43">
        <v>0</v>
      </c>
      <c r="I176" s="43">
        <v>11</v>
      </c>
      <c r="J176" s="43">
        <v>45</v>
      </c>
      <c r="K176" s="44">
        <v>299</v>
      </c>
      <c r="L176" s="43">
        <v>3.38</v>
      </c>
    </row>
    <row r="177" spans="1:12" ht="15">
      <c r="A177" s="23"/>
      <c r="B177" s="15"/>
      <c r="C177" s="11"/>
      <c r="D177" s="7" t="s">
        <v>29</v>
      </c>
      <c r="E177" s="42" t="s">
        <v>53</v>
      </c>
      <c r="F177" s="43">
        <v>30</v>
      </c>
      <c r="G177" s="43">
        <v>2</v>
      </c>
      <c r="H177" s="43">
        <v>0</v>
      </c>
      <c r="I177" s="43">
        <v>15</v>
      </c>
      <c r="J177" s="43">
        <v>98</v>
      </c>
      <c r="K177" s="44"/>
      <c r="L177" s="43">
        <v>2.8</v>
      </c>
    </row>
    <row r="178" spans="1:12" ht="15">
      <c r="A178" s="23"/>
      <c r="B178" s="15"/>
      <c r="C178" s="11"/>
      <c r="D178" s="7" t="s">
        <v>28</v>
      </c>
      <c r="E178" s="42" t="s">
        <v>52</v>
      </c>
      <c r="F178" s="43">
        <v>40</v>
      </c>
      <c r="G178" s="43">
        <v>3</v>
      </c>
      <c r="H178" s="43">
        <v>0</v>
      </c>
      <c r="I178" s="43">
        <v>19</v>
      </c>
      <c r="J178" s="43">
        <v>98</v>
      </c>
      <c r="K178" s="44"/>
      <c r="L178" s="43">
        <v>4.2</v>
      </c>
    </row>
    <row r="179" spans="1:12" ht="15">
      <c r="A179" s="23"/>
      <c r="B179" s="15"/>
      <c r="C179" s="11"/>
      <c r="D179" s="6" t="s">
        <v>23</v>
      </c>
      <c r="E179" s="42" t="s">
        <v>55</v>
      </c>
      <c r="F179" s="43">
        <v>100</v>
      </c>
      <c r="G179" s="43">
        <v>1</v>
      </c>
      <c r="H179" s="43">
        <v>10</v>
      </c>
      <c r="I179" s="43">
        <v>12</v>
      </c>
      <c r="J179" s="43">
        <v>142</v>
      </c>
      <c r="K179" s="44">
        <v>2</v>
      </c>
      <c r="L179" s="43">
        <v>4</v>
      </c>
    </row>
    <row r="180" spans="1:12" ht="1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.75" customHeight="1">
      <c r="A182" s="24"/>
      <c r="B182" s="17"/>
      <c r="C182" s="8"/>
      <c r="D182" s="18" t="s">
        <v>30</v>
      </c>
      <c r="E182" s="9"/>
      <c r="F182" s="19">
        <f>SUM(F175:F181)</f>
        <v>685</v>
      </c>
      <c r="G182" s="19">
        <f t="shared" ref="G182:J182" si="80">SUM(G175:G181)</f>
        <v>22</v>
      </c>
      <c r="H182" s="19">
        <f t="shared" si="80"/>
        <v>28</v>
      </c>
      <c r="I182" s="19">
        <f t="shared" si="80"/>
        <v>113</v>
      </c>
      <c r="J182" s="19">
        <f t="shared" si="80"/>
        <v>839</v>
      </c>
      <c r="K182" s="25"/>
      <c r="L182" s="19">
        <f t="shared" ref="L182" si="81">SUM(L175:L181)</f>
        <v>59.38</v>
      </c>
    </row>
    <row r="183" spans="1:12" ht="15">
      <c r="A183" s="26">
        <f>A175</f>
        <v>2</v>
      </c>
      <c r="B183" s="13">
        <f>B175</f>
        <v>5</v>
      </c>
      <c r="C183" s="10" t="s">
        <v>22</v>
      </c>
      <c r="D183" s="7" t="s">
        <v>23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>
      <c r="A184" s="23"/>
      <c r="B184" s="15"/>
      <c r="C184" s="11"/>
      <c r="D184" s="7" t="s">
        <v>24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>
      <c r="A185" s="23"/>
      <c r="B185" s="15"/>
      <c r="C185" s="11"/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4"/>
      <c r="B192" s="17"/>
      <c r="C192" s="8"/>
      <c r="D192" s="18" t="s">
        <v>30</v>
      </c>
      <c r="E192" s="9"/>
      <c r="F192" s="19">
        <f>SUM(F183:F191)</f>
        <v>0</v>
      </c>
      <c r="G192" s="19">
        <f t="shared" ref="G192:J192" si="82">SUM(G183:G191)</f>
        <v>0</v>
      </c>
      <c r="H192" s="19">
        <f t="shared" si="82"/>
        <v>0</v>
      </c>
      <c r="I192" s="19">
        <f t="shared" si="82"/>
        <v>0</v>
      </c>
      <c r="J192" s="19">
        <f t="shared" si="82"/>
        <v>0</v>
      </c>
      <c r="K192" s="25"/>
      <c r="L192" s="19">
        <f t="shared" ref="L192" si="83">SUM(L183:L191)</f>
        <v>0</v>
      </c>
    </row>
    <row r="193" spans="1:12" ht="15">
      <c r="A193" s="29">
        <f>A175</f>
        <v>2</v>
      </c>
      <c r="B193" s="30">
        <f>B175</f>
        <v>5</v>
      </c>
      <c r="C193" s="51" t="s">
        <v>4</v>
      </c>
      <c r="D193" s="52"/>
      <c r="E193" s="31"/>
      <c r="F193" s="32">
        <f>F182+F192</f>
        <v>685</v>
      </c>
      <c r="G193" s="32">
        <f t="shared" ref="G193" si="84">G182+G192</f>
        <v>22</v>
      </c>
      <c r="H193" s="32">
        <f t="shared" ref="H193" si="85">H182+H192</f>
        <v>28</v>
      </c>
      <c r="I193" s="32">
        <f t="shared" ref="I193" si="86">I182+I192</f>
        <v>113</v>
      </c>
      <c r="J193" s="32">
        <f t="shared" ref="J193:L193" si="87">J182+J192</f>
        <v>839</v>
      </c>
      <c r="K193" s="32"/>
      <c r="L193" s="32">
        <f t="shared" si="87"/>
        <v>59.38</v>
      </c>
    </row>
    <row r="194" spans="1:12">
      <c r="A194" s="27"/>
      <c r="B194" s="28"/>
      <c r="C194" s="53" t="s">
        <v>5</v>
      </c>
      <c r="D194" s="53"/>
      <c r="E194" s="53"/>
      <c r="F194" s="34">
        <f>(F24+F43+F62+F80+F98+F117+F136+F155+F174+F193)/(IF(F24=0,0,1)+IF(F43=0,0,1)+IF(F62=0,0,1)+IF(F80=0,0,1)+IF(F98=0,0,1)+IF(F117=0,0,1)+IF(F136=0,0,1)+IF(F155=0,0,1)+IF(F174=0,0,1)+IF(F193=0,0,1))</f>
        <v>659</v>
      </c>
      <c r="G194" s="34">
        <f>(G24+G43+G62+G80+G98+G117+G136+G155+G174+G193)/(IF(G24=0,0,1)+IF(G43=0,0,1)+IF(G62=0,0,1)+IF(G80=0,0,1)+IF(G98=0,0,1)+IF(G117=0,0,1)+IF(G136=0,0,1)+IF(G155=0,0,1)+IF(G174=0,0,1)+IF(G193=0,0,1))</f>
        <v>27.7</v>
      </c>
      <c r="H194" s="34">
        <f>(H24+H43+H62+H80+H98+H117+H136+H155+H174+H193)/(IF(H24=0,0,1)+IF(H43=0,0,1)+IF(H62=0,0,1)+IF(H80=0,0,1)+IF(H98=0,0,1)+IF(H117=0,0,1)+IF(H136=0,0,1)+IF(H155=0,0,1)+IF(H174=0,0,1)+IF(H193=0,0,1))</f>
        <v>31.4</v>
      </c>
      <c r="I194" s="34">
        <f>(I24+I43+I62+I80+I98+I117+I136+I155+I174+I193)/(IF(I24=0,0,1)+IF(I43=0,0,1)+IF(I62=0,0,1)+IF(I80=0,0,1)+IF(I98=0,0,1)+IF(I117=0,0,1)+IF(I136=0,0,1)+IF(I155=0,0,1)+IF(I174=0,0,1)+IF(I193=0,0,1))</f>
        <v>85.5</v>
      </c>
      <c r="J194" s="34">
        <f>(J24+J43+J62+J80+J98+J117+J136+J155+J174+J193)/(IF(J24=0,0,1)+IF(J43=0,0,1)+IF(J62=0,0,1)+IF(J80=0,0,1)+IF(J98=0,0,1)+IF(J117=0,0,1)+IF(J136=0,0,1)+IF(J155=0,0,1)+IF(J174=0,0,1)+IF(J193=0,0,1))</f>
        <v>779.3</v>
      </c>
      <c r="K194" s="34"/>
      <c r="L194" s="34">
        <f>(L24+L43+L62+L80+L98+L117+L136+L155+L174+L193)/(IF(L24=0,0,1)+IF(L43=0,0,1)+IF(L62=0,0,1)+IF(L80=0,0,1)+IF(L98=0,0,1)+IF(L117=0,0,1)+IF(L136=0,0,1)+IF(L155=0,0,1)+IF(L174=0,0,1)+IF(L193=0,0,1))</f>
        <v>59.38000000000001</v>
      </c>
    </row>
  </sheetData>
  <mergeCells count="14">
    <mergeCell ref="C1:E1"/>
    <mergeCell ref="H1:K1"/>
    <mergeCell ref="H2:K2"/>
    <mergeCell ref="C43:D43"/>
    <mergeCell ref="C62:D62"/>
    <mergeCell ref="C80:D80"/>
    <mergeCell ref="C98:D98"/>
    <mergeCell ref="C24:D24"/>
    <mergeCell ref="C194:E194"/>
    <mergeCell ref="C193:D193"/>
    <mergeCell ref="C117:D117"/>
    <mergeCell ref="C136:D136"/>
    <mergeCell ref="C155:D155"/>
    <mergeCell ref="C174:D17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Ивановна</cp:lastModifiedBy>
  <cp:lastPrinted>2025-12-01T10:43:52Z</cp:lastPrinted>
  <dcterms:created xsi:type="dcterms:W3CDTF">2022-05-16T14:23:56Z</dcterms:created>
  <dcterms:modified xsi:type="dcterms:W3CDTF">2026-01-14T18:19:01Z</dcterms:modified>
</cp:coreProperties>
</file>