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B3A2589-CADB-4E5E-ACBE-FE03808097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94" i="1" l="1"/>
  <c r="F99" i="1" s="1"/>
  <c r="F75" i="1"/>
  <c r="F56" i="1"/>
  <c r="F61" i="1" s="1"/>
  <c r="F37" i="1"/>
  <c r="F42" i="1" s="1"/>
  <c r="F18" i="1"/>
  <c r="F23" i="1" s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B14" i="1"/>
  <c r="A14" i="1"/>
  <c r="L13" i="1"/>
  <c r="J13" i="1"/>
  <c r="I13" i="1"/>
  <c r="H13" i="1"/>
  <c r="G13" i="1"/>
  <c r="F13" i="1"/>
  <c r="G195" i="1" l="1"/>
  <c r="F157" i="1"/>
  <c r="J100" i="1"/>
  <c r="H100" i="1"/>
  <c r="I100" i="1"/>
  <c r="G100" i="1"/>
  <c r="F100" i="1"/>
  <c r="H81" i="1"/>
  <c r="I81" i="1"/>
  <c r="G81" i="1"/>
  <c r="F80" i="1"/>
  <c r="F81" i="1" s="1"/>
  <c r="L62" i="1"/>
  <c r="L81" i="1"/>
  <c r="L195" i="1"/>
  <c r="J195" i="1"/>
  <c r="J81" i="1"/>
  <c r="I62" i="1"/>
  <c r="H62" i="1"/>
  <c r="J62" i="1"/>
  <c r="F62" i="1"/>
  <c r="J43" i="1"/>
  <c r="I43" i="1"/>
  <c r="H43" i="1"/>
  <c r="G43" i="1"/>
  <c r="F43" i="1"/>
  <c r="H119" i="1"/>
  <c r="L24" i="1"/>
  <c r="H195" i="1"/>
  <c r="H176" i="1"/>
  <c r="J24" i="1"/>
  <c r="H24" i="1"/>
  <c r="G24" i="1"/>
  <c r="I24" i="1"/>
  <c r="F24" i="1"/>
  <c r="F138" i="1"/>
  <c r="H138" i="1"/>
  <c r="J138" i="1"/>
  <c r="I138" i="1"/>
  <c r="G138" i="1"/>
  <c r="L196" i="1" l="1"/>
  <c r="H196" i="1"/>
  <c r="J196" i="1"/>
  <c r="I196" i="1"/>
  <c r="G196" i="1"/>
  <c r="F196" i="1"/>
</calcChain>
</file>

<file path=xl/sharedStrings.xml><?xml version="1.0" encoding="utf-8"?>
<sst xmlns="http://schemas.openxmlformats.org/spreadsheetml/2006/main" count="304" uniqueCount="105">
  <si>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</si>
  <si>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</si>
  <si>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</si>
  <si>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</si>
  <si>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</si>
  <si>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</si>
  <si>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</si>
  <si>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</si>
  <si>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</si>
  <si>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</si>
  <si>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</si>
  <si>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</si>
  <si>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</si>
  <si>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</si>
  <si>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</si>
  <si>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</si>
  <si>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</si>
  <si>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</si>
  <si>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</si>
  <si>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</si>
  <si>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</si>
  <si>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</si>
  <si>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</si>
  <si>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</si>
  <si>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</si>
  <si>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</si>
  <si>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</si>
  <si>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</si>
  <si>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</si>
  <si>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</si>
  <si>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</si>
  <si>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</si>
  <si>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</si>
  <si>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</si>
  <si>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</si>
  <si>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</si>
  <si>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</si>
  <si>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</si>
  <si>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</si>
  <si>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"Средняя общеобразовательная школа №25"</t>
  </si>
  <si>
    <t>Директор</t>
  </si>
  <si>
    <t>Петросова Т.Г.</t>
  </si>
  <si>
    <t>Какао-напиток на молоке</t>
  </si>
  <si>
    <t>Хлеб из муки пшеничной</t>
  </si>
  <si>
    <t>Каша "Дружба"</t>
  </si>
  <si>
    <t>Сыр (порциями)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</si>
  <si>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</si>
  <si>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</si>
  <si>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</si>
  <si>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</si>
  <si>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</si>
  <si>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</si>
  <si>
    <t>Хлеб ржано-пшеничный</t>
  </si>
  <si>
    <t>Вареники с творогом</t>
  </si>
  <si>
    <t>Соус абрикосовый</t>
  </si>
  <si>
    <t>Чай с лимоном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</si>
  <si>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</si>
  <si>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</si>
  <si>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</si>
  <si>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</si>
  <si>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</si>
  <si>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Каша овсяная</t>
  </si>
  <si>
    <t>Кофейный напиток из цикория с молоком</t>
  </si>
  <si>
    <t>Фрукты свежие по сезонности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</si>
  <si>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</si>
  <si>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</si>
  <si>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</si>
  <si>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</si>
  <si>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</si>
  <si>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37/36</t>
  </si>
  <si>
    <t>Омлет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</si>
  <si>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</si>
  <si>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</si>
  <si>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</si>
  <si>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</si>
  <si>
    <t>Каша пшенная</t>
  </si>
  <si>
    <t>Кофейный напиток злаковой на молоке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</si>
  <si>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</si>
  <si>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</si>
  <si>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</si>
  <si>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</si>
  <si>
    <t>Каша рисовая</t>
  </si>
  <si>
    <t>Ватрушка с творогом или Выпечка п/п</t>
  </si>
  <si>
    <t>Рассольник ленинградский</t>
  </si>
  <si>
    <t>Биточки рубленые куриные</t>
  </si>
  <si>
    <t>Рагу из овощей</t>
  </si>
  <si>
    <t>Компот из плодов свежих (лимон)</t>
  </si>
  <si>
    <t>Чай с молоком</t>
  </si>
  <si>
    <t>Салат из капусты с растительным маслом / Салат из квашеной капусты</t>
  </si>
  <si>
    <t>Суп куриный</t>
  </si>
  <si>
    <t>Печень по-строгановски</t>
  </si>
  <si>
    <t>Изделия макаронные отварные</t>
  </si>
  <si>
    <t>56/57</t>
  </si>
  <si>
    <t>Каша гречневая молочная</t>
  </si>
  <si>
    <t>Борщ "Сибирский"</t>
  </si>
  <si>
    <t>Котлета рыбная</t>
  </si>
  <si>
    <t>Картофель отварной, запеченный со сливочным маслом</t>
  </si>
  <si>
    <t>Кисель вишневый</t>
  </si>
  <si>
    <t>Булочка с изюмом или Выпечка п/п</t>
  </si>
  <si>
    <t>Чай</t>
  </si>
  <si>
    <t>Уха ростовская</t>
  </si>
  <si>
    <t>Плов куриный</t>
  </si>
  <si>
    <t>Напиток клубничный</t>
  </si>
  <si>
    <t>Салат из свеклы с маслом раст.</t>
  </si>
  <si>
    <t>Щи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</si>
</sst>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 ;\-[$$-409]#,##0.00\ 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4" fontId="12" fillId="0" borderId="0"/>
    <xf numFmtId="164" fontId="1" fillId="0" borderId="0"/>
  </cellStyleXfs>
  <cellXfs count="5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10 2 2" xfId="1" xr:uid="{1361317C-A123-4FB1-A665-9C32A0B0E579}"/>
    <cellStyle name="Обычный 5 2" xfId="2" xr:uid="{F6A16552-49D9-4DA5-963F-8881EA9F42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90" activePane="bottomRight" state="frozen"/>
      <selection pane="topRight" activeCell="E1" sqref="E1"/>
      <selection pane="bottomLeft" activeCell="A6" sqref="A6"/>
      <selection pane="bottomRight" activeCell="P109" sqref="P10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 t="s">
        <v>40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41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8</v>
      </c>
      <c r="J3" s="49">
        <v>2023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200</v>
      </c>
      <c r="G6" s="40">
        <v>7.77</v>
      </c>
      <c r="H6" s="40">
        <v>7.85</v>
      </c>
      <c r="I6" s="40">
        <v>43.88</v>
      </c>
      <c r="J6" s="40">
        <v>273.88</v>
      </c>
      <c r="K6" s="41">
        <v>192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3.97</v>
      </c>
      <c r="H8" s="43">
        <v>3.8</v>
      </c>
      <c r="I8" s="43">
        <v>9.1</v>
      </c>
      <c r="J8" s="43">
        <v>87.52</v>
      </c>
      <c r="K8" s="44">
        <v>420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60</v>
      </c>
      <c r="G9" s="43">
        <v>4.5</v>
      </c>
      <c r="H9" s="43">
        <v>1.74</v>
      </c>
      <c r="I9" s="43">
        <v>30.84</v>
      </c>
      <c r="J9" s="43">
        <v>157.19999999999999</v>
      </c>
      <c r="K9" s="44">
        <v>18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45</v>
      </c>
      <c r="F11" s="43">
        <v>10</v>
      </c>
      <c r="G11" s="43">
        <v>2.3199999999999998</v>
      </c>
      <c r="H11" s="43">
        <v>2.95</v>
      </c>
      <c r="I11" s="43">
        <v>0</v>
      </c>
      <c r="J11" s="43">
        <v>36.4</v>
      </c>
      <c r="K11" s="44">
        <v>16</v>
      </c>
      <c r="L11" s="43"/>
    </row>
    <row r="12" spans="1:12" ht="15" x14ac:dyDescent="0.25">
      <c r="A12" s="23"/>
      <c r="B12" s="15"/>
      <c r="C12" s="11"/>
      <c r="D12" s="6"/>
      <c r="E12" s="42" t="s">
        <v>46</v>
      </c>
      <c r="F12" s="43">
        <v>40</v>
      </c>
      <c r="G12" s="43">
        <v>3</v>
      </c>
      <c r="H12" s="43">
        <v>3.92</v>
      </c>
      <c r="I12" s="43">
        <v>29.76</v>
      </c>
      <c r="J12" s="43">
        <v>166.8</v>
      </c>
      <c r="K12" s="44">
        <v>9</v>
      </c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21.560000000000002</v>
      </c>
      <c r="H13" s="19">
        <f t="shared" si="0"/>
        <v>20.259999999999998</v>
      </c>
      <c r="I13" s="19">
        <f t="shared" si="0"/>
        <v>113.58000000000001</v>
      </c>
      <c r="J13" s="19">
        <f t="shared" si="0"/>
        <v>721.8</v>
      </c>
      <c r="K13" s="25"/>
      <c r="L13" s="19">
        <f t="shared" ref="L13" si="1">SUM(L6:L12)</f>
        <v>0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60</v>
      </c>
      <c r="G14" s="43">
        <v>0.63</v>
      </c>
      <c r="H14" s="43">
        <v>2.4900000000000002</v>
      </c>
      <c r="I14" s="43">
        <v>6.22</v>
      </c>
      <c r="J14" s="43">
        <v>50.58</v>
      </c>
      <c r="K14" s="44" t="s">
        <v>48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200</v>
      </c>
      <c r="G15" s="43">
        <v>2.0099999999999998</v>
      </c>
      <c r="H15" s="43">
        <v>3.53</v>
      </c>
      <c r="I15" s="43">
        <v>12.52</v>
      </c>
      <c r="J15" s="43">
        <v>90.08</v>
      </c>
      <c r="K15" s="44">
        <v>156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240</v>
      </c>
      <c r="G16" s="43">
        <v>26.72</v>
      </c>
      <c r="H16" s="43">
        <v>24.64</v>
      </c>
      <c r="I16" s="43">
        <v>30.05</v>
      </c>
      <c r="J16" s="43">
        <v>435.05</v>
      </c>
      <c r="K16" s="44">
        <v>334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 t="str">
        <f>"200"</f>
        <v>200</v>
      </c>
      <c r="G18" s="43">
        <v>0.48</v>
      </c>
      <c r="H18" s="43">
        <v>0.04</v>
      </c>
      <c r="I18" s="43">
        <v>14.83</v>
      </c>
      <c r="J18" s="43">
        <v>60.72</v>
      </c>
      <c r="K18" s="44">
        <v>638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40</v>
      </c>
      <c r="G19" s="43">
        <v>3</v>
      </c>
      <c r="H19" s="43">
        <v>1.1599999999999999</v>
      </c>
      <c r="I19" s="43">
        <v>20.56</v>
      </c>
      <c r="J19" s="43">
        <v>104.8</v>
      </c>
      <c r="K19" s="44">
        <v>18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52</v>
      </c>
      <c r="F20" s="43">
        <v>40</v>
      </c>
      <c r="G20" s="43">
        <v>2.2400000000000002</v>
      </c>
      <c r="H20" s="43">
        <v>0.44</v>
      </c>
      <c r="I20" s="43">
        <v>19.760000000000002</v>
      </c>
      <c r="J20" s="43">
        <v>92.8</v>
      </c>
      <c r="K20" s="44">
        <v>19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580</v>
      </c>
      <c r="G23" s="19">
        <f t="shared" ref="G23:J23" si="2">SUM(G14:G22)</f>
        <v>35.080000000000005</v>
      </c>
      <c r="H23" s="19">
        <f t="shared" si="2"/>
        <v>32.299999999999997</v>
      </c>
      <c r="I23" s="19">
        <f t="shared" si="2"/>
        <v>103.94</v>
      </c>
      <c r="J23" s="19">
        <f t="shared" si="2"/>
        <v>834.03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1090</v>
      </c>
      <c r="G24" s="32">
        <f t="shared" ref="G24:J24" si="4">G13+G23</f>
        <v>56.640000000000008</v>
      </c>
      <c r="H24" s="32">
        <f t="shared" si="4"/>
        <v>52.559999999999995</v>
      </c>
      <c r="I24" s="32">
        <f t="shared" si="4"/>
        <v>217.52</v>
      </c>
      <c r="J24" s="32">
        <f t="shared" si="4"/>
        <v>1555.83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200</v>
      </c>
      <c r="G25" s="40">
        <v>17.04</v>
      </c>
      <c r="H25" s="40">
        <v>11.78</v>
      </c>
      <c r="I25" s="40">
        <v>47.64</v>
      </c>
      <c r="J25" s="40">
        <v>360.4</v>
      </c>
      <c r="K25" s="41">
        <v>508</v>
      </c>
      <c r="L25" s="40"/>
    </row>
    <row r="26" spans="1:12" ht="15" x14ac:dyDescent="0.25">
      <c r="A26" s="14"/>
      <c r="B26" s="15"/>
      <c r="C26" s="11"/>
      <c r="D26" s="6"/>
      <c r="E26" s="42" t="s">
        <v>54</v>
      </c>
      <c r="F26" s="43">
        <v>50</v>
      </c>
      <c r="G26" s="43">
        <v>0.39</v>
      </c>
      <c r="H26" s="43">
        <v>0.02</v>
      </c>
      <c r="I26" s="43">
        <v>33.799999999999997</v>
      </c>
      <c r="J26" s="43">
        <v>137.1</v>
      </c>
      <c r="K26" s="44">
        <v>335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0.04</v>
      </c>
      <c r="H27" s="43">
        <v>0</v>
      </c>
      <c r="I27" s="43">
        <v>8.11</v>
      </c>
      <c r="J27" s="43">
        <v>33.28</v>
      </c>
      <c r="K27" s="44">
        <v>377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60</v>
      </c>
      <c r="G28" s="43">
        <v>4.5</v>
      </c>
      <c r="H28" s="43">
        <v>1.74</v>
      </c>
      <c r="I28" s="43">
        <v>30.84</v>
      </c>
      <c r="J28" s="43">
        <v>157.19999999999999</v>
      </c>
      <c r="K28" s="44">
        <v>18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45</v>
      </c>
      <c r="F30" s="43">
        <v>10</v>
      </c>
      <c r="G30" s="43">
        <v>2.3199999999999998</v>
      </c>
      <c r="H30" s="43">
        <v>2.95</v>
      </c>
      <c r="I30" s="43">
        <v>0</v>
      </c>
      <c r="J30" s="43">
        <v>36.4</v>
      </c>
      <c r="K30" s="44">
        <v>16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24.29</v>
      </c>
      <c r="H32" s="19">
        <f t="shared" ref="H32" si="7">SUM(H25:H31)</f>
        <v>16.489999999999998</v>
      </c>
      <c r="I32" s="19">
        <f t="shared" ref="I32" si="8">SUM(I25:I31)</f>
        <v>120.39</v>
      </c>
      <c r="J32" s="19">
        <f t="shared" ref="J32:L32" si="9">SUM(J25:J31)</f>
        <v>724.38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60</v>
      </c>
      <c r="G33" s="43">
        <v>0.72</v>
      </c>
      <c r="H33" s="43">
        <v>2.82</v>
      </c>
      <c r="I33" s="43">
        <v>4.6500000000000004</v>
      </c>
      <c r="J33" s="43">
        <v>46.8</v>
      </c>
      <c r="K33" s="44">
        <v>25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57</v>
      </c>
      <c r="F34" s="43">
        <v>200</v>
      </c>
      <c r="G34" s="43">
        <v>1.69</v>
      </c>
      <c r="H34" s="43">
        <v>3.03</v>
      </c>
      <c r="I34" s="43">
        <v>9.31</v>
      </c>
      <c r="J34" s="43">
        <v>71.48</v>
      </c>
      <c r="K34" s="44">
        <v>119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90</v>
      </c>
      <c r="G35" s="43">
        <v>12.12</v>
      </c>
      <c r="H35" s="43">
        <v>11.62</v>
      </c>
      <c r="I35" s="43">
        <v>3.47</v>
      </c>
      <c r="J35" s="43">
        <v>164.15</v>
      </c>
      <c r="K35" s="44">
        <v>282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6.32</v>
      </c>
      <c r="H36" s="43">
        <v>5.36</v>
      </c>
      <c r="I36" s="43">
        <v>28.53</v>
      </c>
      <c r="J36" s="43">
        <v>187.35</v>
      </c>
      <c r="K36" s="44">
        <v>341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60</v>
      </c>
      <c r="F37" s="43" t="str">
        <f>"200"</f>
        <v>200</v>
      </c>
      <c r="G37" s="43">
        <v>0.12</v>
      </c>
      <c r="H37" s="43">
        <v>0.12</v>
      </c>
      <c r="I37" s="43">
        <v>22.92</v>
      </c>
      <c r="J37" s="43">
        <v>93.9</v>
      </c>
      <c r="K37" s="44">
        <v>451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20</v>
      </c>
      <c r="G38" s="43">
        <v>1.5</v>
      </c>
      <c r="H38" s="43">
        <v>0.57999999999999996</v>
      </c>
      <c r="I38" s="43">
        <v>10.28</v>
      </c>
      <c r="J38" s="43">
        <v>52.4</v>
      </c>
      <c r="K38" s="44">
        <v>18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52</v>
      </c>
      <c r="F39" s="43">
        <v>40</v>
      </c>
      <c r="G39" s="43">
        <v>2.2400000000000002</v>
      </c>
      <c r="H39" s="43">
        <v>0.44</v>
      </c>
      <c r="I39" s="43">
        <v>19.760000000000002</v>
      </c>
      <c r="J39" s="43">
        <v>92.8</v>
      </c>
      <c r="K39" s="44">
        <v>19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560</v>
      </c>
      <c r="G42" s="19">
        <f t="shared" ref="G42" si="10">SUM(G33:G41)</f>
        <v>24.71</v>
      </c>
      <c r="H42" s="19">
        <f t="shared" ref="H42" si="11">SUM(H33:H41)</f>
        <v>23.97</v>
      </c>
      <c r="I42" s="19">
        <f t="shared" ref="I42" si="12">SUM(I33:I41)</f>
        <v>98.92</v>
      </c>
      <c r="J42" s="19">
        <f t="shared" ref="J42:L42" si="13">SUM(J33:J41)</f>
        <v>708.87999999999988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1080</v>
      </c>
      <c r="G43" s="32">
        <f t="shared" ref="G43" si="14">G32+G42</f>
        <v>49</v>
      </c>
      <c r="H43" s="32">
        <f t="shared" ref="H43" si="15">H32+H42</f>
        <v>40.459999999999994</v>
      </c>
      <c r="I43" s="32">
        <f t="shared" ref="I43" si="16">I32+I42</f>
        <v>219.31</v>
      </c>
      <c r="J43" s="32">
        <f t="shared" ref="J43:L43" si="17">J32+J42</f>
        <v>1433.2599999999998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180</v>
      </c>
      <c r="G44" s="40">
        <v>3.99</v>
      </c>
      <c r="H44" s="40">
        <v>4.3499999999999996</v>
      </c>
      <c r="I44" s="40">
        <v>21.85</v>
      </c>
      <c r="J44" s="40">
        <v>142.66999999999999</v>
      </c>
      <c r="K44" s="41">
        <v>196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62</v>
      </c>
      <c r="F46" s="43">
        <v>200</v>
      </c>
      <c r="G46" s="43">
        <v>3.9</v>
      </c>
      <c r="H46" s="43">
        <v>3.84</v>
      </c>
      <c r="I46" s="43">
        <v>13.67</v>
      </c>
      <c r="J46" s="43">
        <v>104.53</v>
      </c>
      <c r="K46" s="44">
        <v>419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40</v>
      </c>
      <c r="G47" s="43">
        <v>3</v>
      </c>
      <c r="H47" s="43">
        <v>1.1599999999999999</v>
      </c>
      <c r="I47" s="43">
        <v>20.56</v>
      </c>
      <c r="J47" s="43">
        <v>104.8</v>
      </c>
      <c r="K47" s="44">
        <v>18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63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>
        <v>403</v>
      </c>
      <c r="L48" s="43"/>
    </row>
    <row r="49" spans="1:12" ht="15" x14ac:dyDescent="0.25">
      <c r="A49" s="23"/>
      <c r="B49" s="15"/>
      <c r="C49" s="11"/>
      <c r="D49" s="6"/>
      <c r="E49" s="42" t="s">
        <v>45</v>
      </c>
      <c r="F49" s="43">
        <v>20</v>
      </c>
      <c r="G49" s="43">
        <v>4.6399999999999997</v>
      </c>
      <c r="H49" s="43">
        <v>5.9</v>
      </c>
      <c r="I49" s="43">
        <v>0</v>
      </c>
      <c r="J49" s="43">
        <v>72.8</v>
      </c>
      <c r="K49" s="44">
        <v>16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15.93</v>
      </c>
      <c r="H51" s="19">
        <f t="shared" ref="H51" si="19">SUM(H44:H50)</f>
        <v>15.65</v>
      </c>
      <c r="I51" s="19">
        <f t="shared" ref="I51" si="20">SUM(I44:I50)</f>
        <v>65.88</v>
      </c>
      <c r="J51" s="19">
        <f t="shared" ref="J51:L51" si="21">SUM(J44:J50)</f>
        <v>471.8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64</v>
      </c>
      <c r="F52" s="43">
        <v>60</v>
      </c>
      <c r="G52" s="43">
        <v>0.48</v>
      </c>
      <c r="H52" s="43">
        <v>0.06</v>
      </c>
      <c r="I52" s="43">
        <v>1.5</v>
      </c>
      <c r="J52" s="43">
        <v>8.4</v>
      </c>
      <c r="K52" s="44" t="s">
        <v>69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65</v>
      </c>
      <c r="F53" s="43">
        <v>200</v>
      </c>
      <c r="G53" s="43">
        <v>4.3600000000000003</v>
      </c>
      <c r="H53" s="43">
        <v>7.1</v>
      </c>
      <c r="I53" s="43">
        <v>15.71</v>
      </c>
      <c r="J53" s="43">
        <v>144.4</v>
      </c>
      <c r="K53" s="44">
        <v>132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66</v>
      </c>
      <c r="F54" s="43">
        <v>90</v>
      </c>
      <c r="G54" s="43">
        <v>23.68</v>
      </c>
      <c r="H54" s="43">
        <v>24.07</v>
      </c>
      <c r="I54" s="43">
        <v>14.41</v>
      </c>
      <c r="J54" s="43">
        <v>355.73</v>
      </c>
      <c r="K54" s="44">
        <v>318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67</v>
      </c>
      <c r="F55" s="43">
        <v>150</v>
      </c>
      <c r="G55" s="43">
        <v>3.24</v>
      </c>
      <c r="H55" s="43">
        <v>6.18</v>
      </c>
      <c r="I55" s="43">
        <v>10.53</v>
      </c>
      <c r="J55" s="43">
        <v>112.93</v>
      </c>
      <c r="K55" s="44">
        <v>343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68</v>
      </c>
      <c r="F56" s="43" t="str">
        <f>"200"</f>
        <v>200</v>
      </c>
      <c r="G56" s="43">
        <v>0.17</v>
      </c>
      <c r="H56" s="43">
        <v>0.06</v>
      </c>
      <c r="I56" s="43">
        <v>14.08</v>
      </c>
      <c r="J56" s="43">
        <v>57.74</v>
      </c>
      <c r="K56" s="44">
        <v>430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40</v>
      </c>
      <c r="G57" s="43">
        <v>3</v>
      </c>
      <c r="H57" s="43">
        <v>1.1599999999999999</v>
      </c>
      <c r="I57" s="43">
        <v>20.56</v>
      </c>
      <c r="J57" s="43">
        <v>104.8</v>
      </c>
      <c r="K57" s="44">
        <v>18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52</v>
      </c>
      <c r="F58" s="43">
        <v>40</v>
      </c>
      <c r="G58" s="43">
        <v>2.2400000000000002</v>
      </c>
      <c r="H58" s="43">
        <v>0.44</v>
      </c>
      <c r="I58" s="43">
        <v>19.760000000000002</v>
      </c>
      <c r="J58" s="43">
        <v>92.8</v>
      </c>
      <c r="K58" s="44">
        <v>19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580</v>
      </c>
      <c r="G61" s="19">
        <f t="shared" ref="G61" si="22">SUM(G52:G60)</f>
        <v>37.17</v>
      </c>
      <c r="H61" s="19">
        <f t="shared" ref="H61" si="23">SUM(H52:H60)</f>
        <v>39.069999999999993</v>
      </c>
      <c r="I61" s="19">
        <f t="shared" ref="I61" si="24">SUM(I52:I60)</f>
        <v>96.55</v>
      </c>
      <c r="J61" s="19">
        <f t="shared" ref="J61:L61" si="25">SUM(J52:J60)</f>
        <v>876.8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1120</v>
      </c>
      <c r="G62" s="32">
        <f t="shared" ref="G62" si="26">G51+G61</f>
        <v>53.1</v>
      </c>
      <c r="H62" s="32">
        <f t="shared" ref="H62" si="27">H51+H61</f>
        <v>54.719999999999992</v>
      </c>
      <c r="I62" s="32">
        <f t="shared" ref="I62" si="28">I51+I61</f>
        <v>162.43</v>
      </c>
      <c r="J62" s="32">
        <f t="shared" ref="J62:L62" si="29">J51+J61</f>
        <v>1348.6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70</v>
      </c>
      <c r="F63" s="40">
        <v>200</v>
      </c>
      <c r="G63" s="40">
        <v>20.88</v>
      </c>
      <c r="H63" s="40">
        <v>22.47</v>
      </c>
      <c r="I63" s="40">
        <v>3.9</v>
      </c>
      <c r="J63" s="40">
        <v>301.42</v>
      </c>
      <c r="K63" s="41">
        <v>232</v>
      </c>
      <c r="L63" s="40"/>
    </row>
    <row r="64" spans="1:12" ht="15" x14ac:dyDescent="0.25">
      <c r="A64" s="23"/>
      <c r="B64" s="15"/>
      <c r="C64" s="11"/>
      <c r="D64" s="6"/>
      <c r="E64" s="42" t="s">
        <v>46</v>
      </c>
      <c r="F64" s="43">
        <v>40</v>
      </c>
      <c r="G64" s="43">
        <v>3</v>
      </c>
      <c r="H64" s="43">
        <v>3.92</v>
      </c>
      <c r="I64" s="43">
        <v>29.76</v>
      </c>
      <c r="J64" s="43">
        <v>166.8</v>
      </c>
      <c r="K64" s="44">
        <v>9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3.97</v>
      </c>
      <c r="H65" s="43">
        <v>3.8</v>
      </c>
      <c r="I65" s="43">
        <v>9.1</v>
      </c>
      <c r="J65" s="43">
        <v>87.52</v>
      </c>
      <c r="K65" s="44">
        <v>415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60</v>
      </c>
      <c r="G66" s="43">
        <v>4.5</v>
      </c>
      <c r="H66" s="43">
        <v>1.74</v>
      </c>
      <c r="I66" s="43">
        <v>30.84</v>
      </c>
      <c r="J66" s="43">
        <v>157.19999999999999</v>
      </c>
      <c r="K66" s="44">
        <v>18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32.349999999999994</v>
      </c>
      <c r="H70" s="19">
        <f t="shared" ref="H70" si="31">SUM(H63:H69)</f>
        <v>31.93</v>
      </c>
      <c r="I70" s="19">
        <f t="shared" ref="I70" si="32">SUM(I63:I69)</f>
        <v>73.600000000000009</v>
      </c>
      <c r="J70" s="19">
        <f t="shared" ref="J70:L70" si="33">SUM(J63:J69)</f>
        <v>712.94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60</v>
      </c>
      <c r="G71" s="43">
        <v>1.73</v>
      </c>
      <c r="H71" s="43">
        <v>4.43</v>
      </c>
      <c r="I71" s="43">
        <v>6.11</v>
      </c>
      <c r="J71" s="43">
        <v>71.430000000000007</v>
      </c>
      <c r="K71" s="44">
        <v>94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72</v>
      </c>
      <c r="F72" s="43">
        <v>200</v>
      </c>
      <c r="G72" s="43">
        <v>2.0699999999999998</v>
      </c>
      <c r="H72" s="43">
        <v>4.1100000000000003</v>
      </c>
      <c r="I72" s="43">
        <v>10.99</v>
      </c>
      <c r="J72" s="43">
        <v>89.39</v>
      </c>
      <c r="K72" s="44">
        <v>137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73</v>
      </c>
      <c r="F73" s="43">
        <v>240</v>
      </c>
      <c r="G73" s="43">
        <v>24.78</v>
      </c>
      <c r="H73" s="43">
        <v>14.54</v>
      </c>
      <c r="I73" s="43">
        <v>30.86</v>
      </c>
      <c r="J73" s="43">
        <v>354.67</v>
      </c>
      <c r="K73" s="44">
        <v>249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74</v>
      </c>
      <c r="F75" s="43" t="str">
        <f>"200"</f>
        <v>200</v>
      </c>
      <c r="G75" s="43">
        <v>0.48</v>
      </c>
      <c r="H75" s="43">
        <v>0.04</v>
      </c>
      <c r="I75" s="43">
        <v>14.83</v>
      </c>
      <c r="J75" s="43">
        <v>60.72</v>
      </c>
      <c r="K75" s="44">
        <v>430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60</v>
      </c>
      <c r="G76" s="43">
        <v>4.5</v>
      </c>
      <c r="H76" s="43">
        <v>1.74</v>
      </c>
      <c r="I76" s="43">
        <v>30.84</v>
      </c>
      <c r="J76" s="43">
        <v>157.19999999999999</v>
      </c>
      <c r="K76" s="44">
        <v>18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52</v>
      </c>
      <c r="F77" s="43">
        <v>40</v>
      </c>
      <c r="G77" s="43">
        <v>2.2400000000000002</v>
      </c>
      <c r="H77" s="43">
        <v>0.44</v>
      </c>
      <c r="I77" s="43">
        <v>19.760000000000002</v>
      </c>
      <c r="J77" s="43">
        <v>92.8</v>
      </c>
      <c r="K77" s="44">
        <v>19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600</v>
      </c>
      <c r="G80" s="19">
        <f t="shared" ref="G80" si="34">SUM(G71:G79)</f>
        <v>35.800000000000004</v>
      </c>
      <c r="H80" s="19">
        <f t="shared" ref="H80" si="35">SUM(H71:H79)</f>
        <v>25.299999999999997</v>
      </c>
      <c r="I80" s="19">
        <f t="shared" ref="I80" si="36">SUM(I71:I79)</f>
        <v>113.39</v>
      </c>
      <c r="J80" s="19">
        <f t="shared" ref="J80:L80" si="37">SUM(J71:J79)</f>
        <v>826.21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1100</v>
      </c>
      <c r="G81" s="32">
        <f t="shared" ref="G81" si="38">G70+G80</f>
        <v>68.150000000000006</v>
      </c>
      <c r="H81" s="32">
        <f t="shared" ref="H81" si="39">H70+H80</f>
        <v>57.23</v>
      </c>
      <c r="I81" s="32">
        <f t="shared" ref="I81" si="40">I70+I80</f>
        <v>186.99</v>
      </c>
      <c r="J81" s="32">
        <f t="shared" ref="J81:L81" si="41">J70+J80</f>
        <v>1539.15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200</v>
      </c>
      <c r="G82" s="40">
        <v>5.9</v>
      </c>
      <c r="H82" s="40">
        <v>8.5</v>
      </c>
      <c r="I82" s="40">
        <v>27.75</v>
      </c>
      <c r="J82" s="40">
        <v>211.44</v>
      </c>
      <c r="K82" s="41">
        <v>199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76</v>
      </c>
      <c r="F84" s="43">
        <v>200</v>
      </c>
      <c r="G84" s="43">
        <v>4.3899999999999997</v>
      </c>
      <c r="H84" s="43">
        <v>4.04</v>
      </c>
      <c r="I84" s="43">
        <v>16.420000000000002</v>
      </c>
      <c r="J84" s="43">
        <v>122.9</v>
      </c>
      <c r="K84" s="44">
        <v>418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3</v>
      </c>
      <c r="H85" s="43">
        <v>1.1599999999999999</v>
      </c>
      <c r="I85" s="43">
        <v>20.56</v>
      </c>
      <c r="J85" s="43">
        <v>104.8</v>
      </c>
      <c r="K85" s="44">
        <v>18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45</v>
      </c>
      <c r="F87" s="43">
        <v>20</v>
      </c>
      <c r="G87" s="43">
        <v>4.3899999999999997</v>
      </c>
      <c r="H87" s="43">
        <v>4.04</v>
      </c>
      <c r="I87" s="43">
        <v>16.420000000000002</v>
      </c>
      <c r="J87" s="43">
        <v>72.8</v>
      </c>
      <c r="K87" s="44">
        <v>16</v>
      </c>
      <c r="L87" s="43"/>
    </row>
    <row r="88" spans="1:12" ht="15" x14ac:dyDescent="0.25">
      <c r="A88" s="23"/>
      <c r="B88" s="15"/>
      <c r="C88" s="11"/>
      <c r="D88" s="6"/>
      <c r="E88" s="42" t="s">
        <v>46</v>
      </c>
      <c r="F88" s="43">
        <v>40</v>
      </c>
      <c r="G88" s="43">
        <v>4.6399999999999997</v>
      </c>
      <c r="H88" s="43">
        <v>5.9</v>
      </c>
      <c r="I88" s="43">
        <v>0</v>
      </c>
      <c r="J88" s="43">
        <v>166.8</v>
      </c>
      <c r="K88" s="44">
        <v>9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22.32</v>
      </c>
      <c r="H89" s="19">
        <f t="shared" ref="H89" si="43">SUM(H82:H88)</f>
        <v>23.64</v>
      </c>
      <c r="I89" s="19">
        <f t="shared" ref="I89" si="44">SUM(I82:I88)</f>
        <v>81.150000000000006</v>
      </c>
      <c r="J89" s="19">
        <f t="shared" ref="J89:L89" si="45">SUM(J82:J88)</f>
        <v>678.74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77</v>
      </c>
      <c r="F90" s="43">
        <v>60</v>
      </c>
      <c r="G90" s="43">
        <v>0.31</v>
      </c>
      <c r="H90" s="43">
        <v>2.1800000000000002</v>
      </c>
      <c r="I90" s="43">
        <v>1.82</v>
      </c>
      <c r="J90" s="43">
        <v>28.1</v>
      </c>
      <c r="K90" s="44">
        <v>82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78</v>
      </c>
      <c r="F91" s="43">
        <v>200</v>
      </c>
      <c r="G91" s="43">
        <v>3.96</v>
      </c>
      <c r="H91" s="43">
        <v>3.46</v>
      </c>
      <c r="I91" s="43">
        <v>14.31</v>
      </c>
      <c r="J91" s="43">
        <v>105.57</v>
      </c>
      <c r="K91" s="44">
        <v>135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79</v>
      </c>
      <c r="F92" s="43">
        <v>240</v>
      </c>
      <c r="G92" s="43">
        <v>22.89</v>
      </c>
      <c r="H92" s="43">
        <v>36.590000000000003</v>
      </c>
      <c r="I92" s="43">
        <v>48.86</v>
      </c>
      <c r="J92" s="43">
        <v>510.24</v>
      </c>
      <c r="K92" s="44">
        <v>504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80</v>
      </c>
      <c r="F94" s="43" t="str">
        <f>"200"</f>
        <v>200</v>
      </c>
      <c r="G94" s="43">
        <v>2</v>
      </c>
      <c r="H94" s="43">
        <v>0.2</v>
      </c>
      <c r="I94" s="43">
        <v>20.2</v>
      </c>
      <c r="J94" s="43">
        <v>92</v>
      </c>
      <c r="K94" s="44">
        <v>484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20</v>
      </c>
      <c r="G95" s="43">
        <v>1.5</v>
      </c>
      <c r="H95" s="43">
        <v>0.57999999999999996</v>
      </c>
      <c r="I95" s="43">
        <v>10.28</v>
      </c>
      <c r="J95" s="43">
        <v>52.4</v>
      </c>
      <c r="K95" s="44">
        <v>18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52</v>
      </c>
      <c r="F96" s="43">
        <v>20</v>
      </c>
      <c r="G96" s="43">
        <v>1.1200000000000001</v>
      </c>
      <c r="H96" s="43">
        <v>0.22</v>
      </c>
      <c r="I96" s="43">
        <v>9.8800000000000008</v>
      </c>
      <c r="J96" s="43">
        <v>46.4</v>
      </c>
      <c r="K96" s="44">
        <v>19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540</v>
      </c>
      <c r="G99" s="19">
        <f t="shared" ref="G99" si="46">SUM(G90:G98)</f>
        <v>31.78</v>
      </c>
      <c r="H99" s="19">
        <f t="shared" ref="H99" si="47">SUM(H90:H98)</f>
        <v>43.230000000000004</v>
      </c>
      <c r="I99" s="19">
        <f t="shared" ref="I99" si="48">SUM(I90:I98)</f>
        <v>105.35</v>
      </c>
      <c r="J99" s="19">
        <f t="shared" ref="J99:L99" si="49">SUM(J90:J98)</f>
        <v>834.70999999999992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1040</v>
      </c>
      <c r="G100" s="32">
        <f t="shared" ref="G100" si="50">G89+G99</f>
        <v>54.1</v>
      </c>
      <c r="H100" s="32">
        <f t="shared" ref="H100" si="51">H89+H99</f>
        <v>66.87</v>
      </c>
      <c r="I100" s="32">
        <f t="shared" ref="I100" si="52">I89+I99</f>
        <v>186.5</v>
      </c>
      <c r="J100" s="32">
        <f t="shared" ref="J100:L100" si="53">J89+J99</f>
        <v>1513.4499999999998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200</v>
      </c>
      <c r="G101" s="40">
        <v>6.14</v>
      </c>
      <c r="H101" s="40">
        <v>6.944</v>
      </c>
      <c r="I101" s="40">
        <v>43.36</v>
      </c>
      <c r="J101" s="40">
        <v>253.73199999999997</v>
      </c>
      <c r="K101" s="41">
        <v>202</v>
      </c>
      <c r="L101" s="40"/>
    </row>
    <row r="102" spans="1:12" ht="15" x14ac:dyDescent="0.25">
      <c r="A102" s="23"/>
      <c r="B102" s="15"/>
      <c r="C102" s="11"/>
      <c r="D102" s="6"/>
      <c r="E102" s="42" t="s">
        <v>82</v>
      </c>
      <c r="F102" s="43">
        <v>50</v>
      </c>
      <c r="G102" s="43">
        <v>6.2019500000000001</v>
      </c>
      <c r="H102" s="43">
        <v>3.7059499999999996</v>
      </c>
      <c r="I102" s="43">
        <v>21.496599999999997</v>
      </c>
      <c r="J102" s="43">
        <v>144.041</v>
      </c>
      <c r="K102" s="44">
        <v>559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3.6000000000000004E-2</v>
      </c>
      <c r="H103" s="43">
        <v>4.0000000000000001E-3</v>
      </c>
      <c r="I103" s="43">
        <v>8.1120000000000001</v>
      </c>
      <c r="J103" s="43">
        <v>33.28</v>
      </c>
      <c r="K103" s="44">
        <v>377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60</v>
      </c>
      <c r="G104" s="43">
        <v>4.5</v>
      </c>
      <c r="H104" s="43">
        <v>1.74</v>
      </c>
      <c r="I104" s="43">
        <v>30.84</v>
      </c>
      <c r="J104" s="43">
        <v>157.19999999999999</v>
      </c>
      <c r="K104" s="44">
        <v>18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45</v>
      </c>
      <c r="F106" s="43">
        <v>10</v>
      </c>
      <c r="G106" s="43">
        <v>2.3199999999999998</v>
      </c>
      <c r="H106" s="43">
        <v>2.95</v>
      </c>
      <c r="I106" s="43">
        <v>0</v>
      </c>
      <c r="J106" s="43">
        <v>36.4</v>
      </c>
      <c r="K106" s="44">
        <v>16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19.197949999999999</v>
      </c>
      <c r="H108" s="19">
        <f t="shared" si="54"/>
        <v>15.34395</v>
      </c>
      <c r="I108" s="19">
        <f t="shared" si="54"/>
        <v>103.8086</v>
      </c>
      <c r="J108" s="19">
        <f t="shared" si="54"/>
        <v>624.65299999999991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64</v>
      </c>
      <c r="F109" s="43">
        <v>60</v>
      </c>
      <c r="G109" s="43">
        <v>0.48</v>
      </c>
      <c r="H109" s="43">
        <v>0.06</v>
      </c>
      <c r="I109" s="43">
        <v>1.5</v>
      </c>
      <c r="J109" s="43">
        <v>8.4</v>
      </c>
      <c r="K109" s="44" t="s">
        <v>69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83</v>
      </c>
      <c r="F110" s="43">
        <v>200</v>
      </c>
      <c r="G110" s="43">
        <v>2.2360000000000002</v>
      </c>
      <c r="H110" s="43">
        <v>3.2320000000000007</v>
      </c>
      <c r="I110" s="43">
        <v>15.154000000000002</v>
      </c>
      <c r="J110" s="43">
        <v>98.8</v>
      </c>
      <c r="K110" s="44">
        <v>122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84</v>
      </c>
      <c r="F111" s="43">
        <v>90</v>
      </c>
      <c r="G111" s="43">
        <v>16.091999999999995</v>
      </c>
      <c r="H111" s="43">
        <v>14.212350000000001</v>
      </c>
      <c r="I111" s="43">
        <v>13.412699999999999</v>
      </c>
      <c r="J111" s="43">
        <v>237.22649999999999</v>
      </c>
      <c r="K111" s="44">
        <v>309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85</v>
      </c>
      <c r="F112" s="43">
        <v>150</v>
      </c>
      <c r="G112" s="43">
        <v>2.6016000000000004</v>
      </c>
      <c r="H112" s="43">
        <v>7.7249999999999988</v>
      </c>
      <c r="I112" s="43">
        <v>17.167199999999998</v>
      </c>
      <c r="J112" s="43">
        <v>148.30650000000003</v>
      </c>
      <c r="K112" s="44">
        <v>184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86</v>
      </c>
      <c r="F113" s="43">
        <v>200</v>
      </c>
      <c r="G113" s="43">
        <v>0.126</v>
      </c>
      <c r="H113" s="43">
        <v>1.4000000000000002E-2</v>
      </c>
      <c r="I113" s="43">
        <v>22.398000000000003</v>
      </c>
      <c r="J113" s="43">
        <v>92.54</v>
      </c>
      <c r="K113" s="44">
        <v>450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40</v>
      </c>
      <c r="G114" s="43">
        <v>3</v>
      </c>
      <c r="H114" s="43">
        <v>1.1599999999999999</v>
      </c>
      <c r="I114" s="43">
        <v>20.56</v>
      </c>
      <c r="J114" s="43">
        <v>104.8</v>
      </c>
      <c r="K114" s="44">
        <v>18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52</v>
      </c>
      <c r="F115" s="43">
        <v>40</v>
      </c>
      <c r="G115" s="43">
        <v>2.2400000000000002</v>
      </c>
      <c r="H115" s="43">
        <v>0.44</v>
      </c>
      <c r="I115" s="43">
        <v>19.760000000000002</v>
      </c>
      <c r="J115" s="43">
        <v>92.8</v>
      </c>
      <c r="K115" s="44">
        <v>19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26.775599999999997</v>
      </c>
      <c r="H118" s="19">
        <f t="shared" si="56"/>
        <v>26.843350000000001</v>
      </c>
      <c r="I118" s="19">
        <f t="shared" si="56"/>
        <v>109.95190000000001</v>
      </c>
      <c r="J118" s="19">
        <f t="shared" si="56"/>
        <v>782.87299999999993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1300</v>
      </c>
      <c r="G119" s="32">
        <f t="shared" ref="G119" si="58">G108+G118</f>
        <v>45.973549999999996</v>
      </c>
      <c r="H119" s="32">
        <f t="shared" ref="H119" si="59">H108+H118</f>
        <v>42.1873</v>
      </c>
      <c r="I119" s="32">
        <f t="shared" ref="I119" si="60">I108+I118</f>
        <v>213.76050000000001</v>
      </c>
      <c r="J119" s="32">
        <f t="shared" ref="J119:L119" si="61">J108+J118</f>
        <v>1407.5259999999998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200</v>
      </c>
      <c r="G120" s="40">
        <v>4.4320000000000004</v>
      </c>
      <c r="H120" s="40">
        <v>4.8380000000000001</v>
      </c>
      <c r="I120" s="40">
        <v>24.282999999999998</v>
      </c>
      <c r="J120" s="40">
        <v>158.52000000000001</v>
      </c>
      <c r="K120" s="41">
        <v>196</v>
      </c>
      <c r="L120" s="40"/>
    </row>
    <row r="121" spans="1:12" ht="15" x14ac:dyDescent="0.25">
      <c r="A121" s="14"/>
      <c r="B121" s="15"/>
      <c r="C121" s="11"/>
      <c r="D121" s="6"/>
      <c r="E121" s="42" t="s">
        <v>46</v>
      </c>
      <c r="F121" s="43">
        <v>40</v>
      </c>
      <c r="G121" s="43">
        <v>3</v>
      </c>
      <c r="H121" s="43">
        <v>3.92</v>
      </c>
      <c r="I121" s="43">
        <v>29.76</v>
      </c>
      <c r="J121" s="43">
        <v>166.8</v>
      </c>
      <c r="K121" s="44">
        <v>9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87</v>
      </c>
      <c r="F122" s="43">
        <v>200</v>
      </c>
      <c r="G122" s="43">
        <v>2.4</v>
      </c>
      <c r="H122" s="43">
        <v>2.56</v>
      </c>
      <c r="I122" s="43">
        <v>9.7540000000000013</v>
      </c>
      <c r="J122" s="43">
        <v>71.94</v>
      </c>
      <c r="K122" s="44">
        <v>421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60</v>
      </c>
      <c r="G123" s="43">
        <v>4.5</v>
      </c>
      <c r="H123" s="43">
        <v>1.74</v>
      </c>
      <c r="I123" s="43">
        <v>30.84</v>
      </c>
      <c r="J123" s="43">
        <v>157.19999999999999</v>
      </c>
      <c r="K123" s="44">
        <v>18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45</v>
      </c>
      <c r="F125" s="43">
        <v>10</v>
      </c>
      <c r="G125" s="43">
        <v>2.3199999999999998</v>
      </c>
      <c r="H125" s="43">
        <v>2.95</v>
      </c>
      <c r="I125" s="43">
        <v>0</v>
      </c>
      <c r="J125" s="43">
        <v>36.4</v>
      </c>
      <c r="K125" s="44">
        <v>16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16.652000000000001</v>
      </c>
      <c r="H127" s="19">
        <f t="shared" si="62"/>
        <v>16.007999999999999</v>
      </c>
      <c r="I127" s="19">
        <f t="shared" si="62"/>
        <v>94.637</v>
      </c>
      <c r="J127" s="19">
        <f t="shared" si="62"/>
        <v>590.86</v>
      </c>
      <c r="K127" s="25"/>
      <c r="L127" s="19">
        <f t="shared" ref="L127" si="63">SUM(L120:L126)</f>
        <v>0</v>
      </c>
    </row>
    <row r="128" spans="1:12" ht="25.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88</v>
      </c>
      <c r="F128" s="43">
        <v>60</v>
      </c>
      <c r="G128" s="43">
        <v>1.08</v>
      </c>
      <c r="H128" s="43">
        <v>2.4575999999999998</v>
      </c>
      <c r="I128" s="43">
        <v>3.7191000000000001</v>
      </c>
      <c r="J128" s="43">
        <v>41.966999999999999</v>
      </c>
      <c r="K128" s="44" t="s">
        <v>92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89</v>
      </c>
      <c r="F129" s="43">
        <v>200</v>
      </c>
      <c r="G129" s="43">
        <v>6.1389999999999993</v>
      </c>
      <c r="H129" s="43">
        <v>5.5750000000000002</v>
      </c>
      <c r="I129" s="43">
        <v>10.853999999999999</v>
      </c>
      <c r="J129" s="43">
        <v>109.42</v>
      </c>
      <c r="K129" s="44">
        <v>152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90</v>
      </c>
      <c r="F130" s="43">
        <v>90</v>
      </c>
      <c r="G130" s="43">
        <v>13.427999999999997</v>
      </c>
      <c r="H130" s="43">
        <v>9.2456999999999994</v>
      </c>
      <c r="I130" s="43">
        <v>3.7962000000000002</v>
      </c>
      <c r="J130" s="43">
        <v>165.11</v>
      </c>
      <c r="K130" s="44">
        <v>284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91</v>
      </c>
      <c r="F131" s="43">
        <v>150</v>
      </c>
      <c r="G131" s="43">
        <v>5.835</v>
      </c>
      <c r="H131" s="43">
        <v>6.87</v>
      </c>
      <c r="I131" s="43">
        <v>37.072499999999998</v>
      </c>
      <c r="J131" s="43">
        <v>233.55</v>
      </c>
      <c r="K131" s="44">
        <v>340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0.48</v>
      </c>
      <c r="H132" s="43">
        <v>3.5999999999999997E-2</v>
      </c>
      <c r="I132" s="43">
        <v>14.832000000000001</v>
      </c>
      <c r="J132" s="43">
        <v>60.72</v>
      </c>
      <c r="K132" s="44">
        <v>638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20</v>
      </c>
      <c r="G133" s="43">
        <v>1.5</v>
      </c>
      <c r="H133" s="43">
        <v>0.57999999999999996</v>
      </c>
      <c r="I133" s="43">
        <v>10.28</v>
      </c>
      <c r="J133" s="43">
        <v>52.4</v>
      </c>
      <c r="K133" s="44">
        <v>18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52</v>
      </c>
      <c r="F134" s="43">
        <v>40</v>
      </c>
      <c r="G134" s="43">
        <v>2.2400000000000002</v>
      </c>
      <c r="H134" s="43">
        <v>0.44</v>
      </c>
      <c r="I134" s="43">
        <v>19.760000000000002</v>
      </c>
      <c r="J134" s="43">
        <v>92.8</v>
      </c>
      <c r="K134" s="44">
        <v>19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30.701999999999998</v>
      </c>
      <c r="H137" s="19">
        <f t="shared" si="64"/>
        <v>25.204300000000003</v>
      </c>
      <c r="I137" s="19">
        <f t="shared" si="64"/>
        <v>100.3138</v>
      </c>
      <c r="J137" s="19">
        <f t="shared" si="64"/>
        <v>755.96699999999998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1270</v>
      </c>
      <c r="G138" s="32">
        <f t="shared" ref="G138" si="66">G127+G137</f>
        <v>47.353999999999999</v>
      </c>
      <c r="H138" s="32">
        <f t="shared" ref="H138" si="67">H127+H137</f>
        <v>41.212299999999999</v>
      </c>
      <c r="I138" s="32">
        <f t="shared" ref="I138" si="68">I127+I137</f>
        <v>194.95080000000002</v>
      </c>
      <c r="J138" s="32">
        <f t="shared" ref="J138:L138" si="69">J127+J137</f>
        <v>1346.827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93</v>
      </c>
      <c r="F139" s="40">
        <v>180</v>
      </c>
      <c r="G139" s="40">
        <v>6.4188000000000001</v>
      </c>
      <c r="H139" s="40">
        <v>8.5130999999999997</v>
      </c>
      <c r="I139" s="40">
        <v>22.827600000000004</v>
      </c>
      <c r="J139" s="40">
        <v>193.95000000000005</v>
      </c>
      <c r="K139" s="41">
        <v>191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62</v>
      </c>
      <c r="F141" s="43">
        <v>200</v>
      </c>
      <c r="G141" s="43">
        <v>3.9008000000000003</v>
      </c>
      <c r="H141" s="43">
        <v>3.8431999999999999</v>
      </c>
      <c r="I141" s="43">
        <v>13.666000000000002</v>
      </c>
      <c r="J141" s="43">
        <v>104.52879999999999</v>
      </c>
      <c r="K141" s="44">
        <v>419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60</v>
      </c>
      <c r="G142" s="43">
        <v>4.5</v>
      </c>
      <c r="H142" s="43">
        <v>1.74</v>
      </c>
      <c r="I142" s="43">
        <v>30.84</v>
      </c>
      <c r="J142" s="43">
        <v>157.19999999999999</v>
      </c>
      <c r="K142" s="44">
        <v>18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63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>
        <v>403</v>
      </c>
      <c r="L143" s="43"/>
    </row>
    <row r="144" spans="1:12" ht="15" x14ac:dyDescent="0.25">
      <c r="A144" s="23"/>
      <c r="B144" s="15"/>
      <c r="C144" s="11"/>
      <c r="D144" s="6"/>
      <c r="E144" s="42" t="s">
        <v>45</v>
      </c>
      <c r="F144" s="43">
        <v>10</v>
      </c>
      <c r="G144" s="43">
        <v>2.3199999999999998</v>
      </c>
      <c r="H144" s="43">
        <v>2.95</v>
      </c>
      <c r="I144" s="43">
        <v>0</v>
      </c>
      <c r="J144" s="43">
        <v>36.4</v>
      </c>
      <c r="K144" s="44">
        <v>16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17.5396</v>
      </c>
      <c r="H146" s="19">
        <f t="shared" si="70"/>
        <v>17.446300000000001</v>
      </c>
      <c r="I146" s="19">
        <f t="shared" si="70"/>
        <v>77.133600000000001</v>
      </c>
      <c r="J146" s="19">
        <f t="shared" si="70"/>
        <v>539.0788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56</v>
      </c>
      <c r="F147" s="43">
        <v>70</v>
      </c>
      <c r="G147" s="43">
        <v>0.84</v>
      </c>
      <c r="H147" s="43">
        <v>3.29</v>
      </c>
      <c r="I147" s="43">
        <v>5.39</v>
      </c>
      <c r="J147" s="43">
        <v>54.6</v>
      </c>
      <c r="K147" s="44">
        <v>25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94</v>
      </c>
      <c r="F148" s="43">
        <v>200</v>
      </c>
      <c r="G148" s="43">
        <v>8.3187999999999995</v>
      </c>
      <c r="H148" s="43">
        <v>6.7490000000000006</v>
      </c>
      <c r="I148" s="43">
        <v>11.3682</v>
      </c>
      <c r="J148" s="43">
        <v>129.75799999999998</v>
      </c>
      <c r="K148" s="44">
        <v>121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95</v>
      </c>
      <c r="F149" s="43">
        <v>100</v>
      </c>
      <c r="G149" s="43">
        <v>20.678000000000008</v>
      </c>
      <c r="H149" s="43">
        <v>4.6970000000000001</v>
      </c>
      <c r="I149" s="43">
        <v>16.588000000000001</v>
      </c>
      <c r="J149" s="43">
        <v>191.48</v>
      </c>
      <c r="K149" s="44">
        <v>256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96</v>
      </c>
      <c r="F150" s="43">
        <v>190</v>
      </c>
      <c r="G150" s="43">
        <v>4.8715999999999999</v>
      </c>
      <c r="H150" s="43">
        <v>5.6677</v>
      </c>
      <c r="I150" s="43">
        <v>39.377500000000005</v>
      </c>
      <c r="J150" s="43">
        <v>228.43700000000001</v>
      </c>
      <c r="K150" s="44">
        <v>346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97</v>
      </c>
      <c r="F151" s="43">
        <v>200</v>
      </c>
      <c r="G151" s="43">
        <v>0.13500000000000001</v>
      </c>
      <c r="H151" s="43">
        <v>3.2000000000000001E-2</v>
      </c>
      <c r="I151" s="43">
        <v>15.428000000000003</v>
      </c>
      <c r="J151" s="43">
        <v>62.150000000000006</v>
      </c>
      <c r="K151" s="44">
        <v>431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60</v>
      </c>
      <c r="G152" s="43">
        <v>4.5</v>
      </c>
      <c r="H152" s="43">
        <v>1.74</v>
      </c>
      <c r="I152" s="43">
        <v>30.84</v>
      </c>
      <c r="J152" s="43">
        <v>157.19999999999999</v>
      </c>
      <c r="K152" s="44">
        <v>18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52</v>
      </c>
      <c r="F153" s="43">
        <v>40</v>
      </c>
      <c r="G153" s="43">
        <v>2.2400000000000002</v>
      </c>
      <c r="H153" s="43">
        <v>0.44</v>
      </c>
      <c r="I153" s="43">
        <v>19.760000000000002</v>
      </c>
      <c r="J153" s="43">
        <v>92.8</v>
      </c>
      <c r="K153" s="44">
        <v>19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860</v>
      </c>
      <c r="G156" s="19">
        <f t="shared" ref="G156:J156" si="72">SUM(G147:G155)</f>
        <v>41.583400000000005</v>
      </c>
      <c r="H156" s="19">
        <f t="shared" si="72"/>
        <v>22.6157</v>
      </c>
      <c r="I156" s="19">
        <f t="shared" si="72"/>
        <v>138.7517</v>
      </c>
      <c r="J156" s="19">
        <f t="shared" si="72"/>
        <v>916.42499999999995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1410</v>
      </c>
      <c r="G157" s="32">
        <f t="shared" ref="G157" si="74">G146+G156</f>
        <v>59.123000000000005</v>
      </c>
      <c r="H157" s="32">
        <f t="shared" ref="H157" si="75">H146+H156</f>
        <v>40.061999999999998</v>
      </c>
      <c r="I157" s="32">
        <f t="shared" ref="I157" si="76">I146+I156</f>
        <v>215.8853</v>
      </c>
      <c r="J157" s="32">
        <f t="shared" ref="J157:L157" si="77">J146+J156</f>
        <v>1455.5038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70</v>
      </c>
      <c r="F158" s="40">
        <v>200</v>
      </c>
      <c r="G158" s="40">
        <v>20.882000000000001</v>
      </c>
      <c r="H158" s="40">
        <v>22.470000000000006</v>
      </c>
      <c r="I158" s="40">
        <v>3.9019999999999997</v>
      </c>
      <c r="J158" s="40">
        <v>301.42</v>
      </c>
      <c r="K158" s="41">
        <v>232</v>
      </c>
      <c r="L158" s="40"/>
    </row>
    <row r="159" spans="1:12" ht="15" x14ac:dyDescent="0.25">
      <c r="A159" s="23"/>
      <c r="B159" s="15"/>
      <c r="C159" s="11"/>
      <c r="D159" s="6"/>
      <c r="E159" s="42" t="s">
        <v>98</v>
      </c>
      <c r="F159" s="43">
        <v>50</v>
      </c>
      <c r="G159" s="43">
        <v>4.4310999999999998</v>
      </c>
      <c r="H159" s="43">
        <v>3.7650000000000001</v>
      </c>
      <c r="I159" s="43">
        <v>26.533049999999999</v>
      </c>
      <c r="J159" s="43">
        <v>157.69749999999999</v>
      </c>
      <c r="K159" s="44">
        <v>551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99</v>
      </c>
      <c r="F160" s="43">
        <v>200</v>
      </c>
      <c r="G160" s="43">
        <v>0</v>
      </c>
      <c r="H160" s="43">
        <v>0</v>
      </c>
      <c r="I160" s="43">
        <v>5.9940000000000007</v>
      </c>
      <c r="J160" s="43">
        <v>23.94</v>
      </c>
      <c r="K160" s="44">
        <v>420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60</v>
      </c>
      <c r="G161" s="43">
        <v>4.5</v>
      </c>
      <c r="H161" s="43">
        <v>1.74</v>
      </c>
      <c r="I161" s="43">
        <v>30.84</v>
      </c>
      <c r="J161" s="43">
        <v>157.19999999999999</v>
      </c>
      <c r="K161" s="44">
        <v>18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29.813100000000002</v>
      </c>
      <c r="H165" s="19">
        <f t="shared" si="78"/>
        <v>27.975000000000005</v>
      </c>
      <c r="I165" s="19">
        <f t="shared" si="78"/>
        <v>67.269050000000007</v>
      </c>
      <c r="J165" s="19">
        <f t="shared" si="78"/>
        <v>640.25749999999994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71</v>
      </c>
      <c r="F166" s="43">
        <v>60</v>
      </c>
      <c r="G166" s="43">
        <v>1.7260000000000002</v>
      </c>
      <c r="H166" s="43">
        <v>4.4252000000000002</v>
      </c>
      <c r="I166" s="43">
        <v>6.1075999999999997</v>
      </c>
      <c r="J166" s="43">
        <v>71.427999999999997</v>
      </c>
      <c r="K166" s="44">
        <v>94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100</v>
      </c>
      <c r="F167" s="43">
        <v>200</v>
      </c>
      <c r="G167" s="43">
        <v>5.56</v>
      </c>
      <c r="H167" s="43">
        <v>3.4470000000000005</v>
      </c>
      <c r="I167" s="43">
        <v>11.36</v>
      </c>
      <c r="J167" s="43">
        <v>99.32</v>
      </c>
      <c r="K167" s="44">
        <v>151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101</v>
      </c>
      <c r="F168" s="43">
        <v>240</v>
      </c>
      <c r="G168" s="43">
        <v>19.282500000000002</v>
      </c>
      <c r="H168" s="43">
        <v>24.097100000000005</v>
      </c>
      <c r="I168" s="43">
        <v>46.920699999999997</v>
      </c>
      <c r="J168" s="43">
        <v>463.92400000000004</v>
      </c>
      <c r="K168" s="44">
        <v>331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102</v>
      </c>
      <c r="F170" s="43">
        <v>200</v>
      </c>
      <c r="G170" s="43">
        <v>7.3200000000000001E-3</v>
      </c>
      <c r="H170" s="43">
        <v>4.4399999999999995E-2</v>
      </c>
      <c r="I170" s="43">
        <v>12.830400000000003</v>
      </c>
      <c r="J170" s="43">
        <v>51.48</v>
      </c>
      <c r="K170" s="44">
        <v>476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20</v>
      </c>
      <c r="G171" s="43">
        <v>1.5</v>
      </c>
      <c r="H171" s="43">
        <v>0.57999999999999996</v>
      </c>
      <c r="I171" s="43">
        <v>10.28</v>
      </c>
      <c r="J171" s="43">
        <v>52.4</v>
      </c>
      <c r="K171" s="44">
        <v>18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52</v>
      </c>
      <c r="F172" s="43">
        <v>20</v>
      </c>
      <c r="G172" s="43">
        <v>1.1200000000000001</v>
      </c>
      <c r="H172" s="43">
        <v>0.22</v>
      </c>
      <c r="I172" s="43">
        <v>9.8800000000000008</v>
      </c>
      <c r="J172" s="43">
        <v>46.4</v>
      </c>
      <c r="K172" s="44">
        <v>19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29.195820000000001</v>
      </c>
      <c r="H175" s="19">
        <f t="shared" si="80"/>
        <v>32.813700000000004</v>
      </c>
      <c r="I175" s="19">
        <f t="shared" si="80"/>
        <v>97.378699999999981</v>
      </c>
      <c r="J175" s="19">
        <f t="shared" si="80"/>
        <v>784.952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1250</v>
      </c>
      <c r="G176" s="32">
        <f t="shared" ref="G176" si="82">G165+G175</f>
        <v>59.008920000000003</v>
      </c>
      <c r="H176" s="32">
        <f t="shared" ref="H176" si="83">H165+H175</f>
        <v>60.788700000000006</v>
      </c>
      <c r="I176" s="32">
        <f t="shared" ref="I176" si="84">I165+I175</f>
        <v>164.64774999999997</v>
      </c>
      <c r="J176" s="32">
        <f t="shared" ref="J176:L176" si="85">J165+J175</f>
        <v>1425.2094999999999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61</v>
      </c>
      <c r="F177" s="40">
        <v>200</v>
      </c>
      <c r="G177" s="40">
        <v>4.4320000000000004</v>
      </c>
      <c r="H177" s="40">
        <v>4.8380000000000001</v>
      </c>
      <c r="I177" s="40">
        <v>24.282999999999998</v>
      </c>
      <c r="J177" s="40">
        <v>158.52000000000001</v>
      </c>
      <c r="K177" s="41">
        <v>196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3.972</v>
      </c>
      <c r="H179" s="43">
        <v>3.8</v>
      </c>
      <c r="I179" s="43">
        <v>9.104000000000001</v>
      </c>
      <c r="J179" s="43">
        <v>87.520000000000024</v>
      </c>
      <c r="K179" s="44">
        <v>415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40</v>
      </c>
      <c r="G180" s="43">
        <v>3</v>
      </c>
      <c r="H180" s="43">
        <v>1.1599999999999999</v>
      </c>
      <c r="I180" s="43">
        <v>20.56</v>
      </c>
      <c r="J180" s="43">
        <v>104.8</v>
      </c>
      <c r="K180" s="44">
        <v>18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63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403</v>
      </c>
      <c r="L181" s="43"/>
    </row>
    <row r="182" spans="1:12" ht="15" x14ac:dyDescent="0.25">
      <c r="A182" s="23"/>
      <c r="B182" s="15"/>
      <c r="C182" s="11"/>
      <c r="D182" s="6"/>
      <c r="E182" s="42" t="s">
        <v>45</v>
      </c>
      <c r="F182" s="43">
        <v>20</v>
      </c>
      <c r="G182" s="43">
        <v>4.6399999999999997</v>
      </c>
      <c r="H182" s="43">
        <v>5.9</v>
      </c>
      <c r="I182" s="43">
        <v>0</v>
      </c>
      <c r="J182" s="43">
        <v>72.8</v>
      </c>
      <c r="K182" s="44">
        <v>16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16.443999999999999</v>
      </c>
      <c r="H184" s="19">
        <f t="shared" si="86"/>
        <v>16.097999999999999</v>
      </c>
      <c r="I184" s="19">
        <f t="shared" si="86"/>
        <v>63.747</v>
      </c>
      <c r="J184" s="19">
        <f t="shared" si="86"/>
        <v>470.64000000000004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103</v>
      </c>
      <c r="F185" s="43">
        <v>60</v>
      </c>
      <c r="G185" s="43">
        <v>0.30995999999999996</v>
      </c>
      <c r="H185" s="43">
        <v>2.1785040000000002</v>
      </c>
      <c r="I185" s="43">
        <v>1.818432</v>
      </c>
      <c r="J185" s="43">
        <v>28.097280000000001</v>
      </c>
      <c r="K185" s="44">
        <v>82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104</v>
      </c>
      <c r="F186" s="43">
        <v>200</v>
      </c>
      <c r="G186" s="43">
        <v>1.6048</v>
      </c>
      <c r="H186" s="43">
        <v>3.036</v>
      </c>
      <c r="I186" s="43">
        <v>6.7380000000000004</v>
      </c>
      <c r="J186" s="43">
        <v>61.07200000000001</v>
      </c>
      <c r="K186" s="44">
        <v>157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79</v>
      </c>
      <c r="F187" s="43">
        <v>240</v>
      </c>
      <c r="G187" s="43">
        <v>22.886399999999995</v>
      </c>
      <c r="H187" s="43">
        <v>36.587999999999994</v>
      </c>
      <c r="I187" s="43">
        <v>48.863999999999997</v>
      </c>
      <c r="J187" s="43">
        <v>510.24</v>
      </c>
      <c r="K187" s="44">
        <v>504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80</v>
      </c>
      <c r="F189" s="43">
        <v>200</v>
      </c>
      <c r="G189" s="43">
        <v>2</v>
      </c>
      <c r="H189" s="43">
        <v>0.2</v>
      </c>
      <c r="I189" s="43">
        <v>20.2</v>
      </c>
      <c r="J189" s="43">
        <v>92</v>
      </c>
      <c r="K189" s="44">
        <v>484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20</v>
      </c>
      <c r="G190" s="43">
        <v>1.5</v>
      </c>
      <c r="H190" s="43">
        <v>0.57999999999999996</v>
      </c>
      <c r="I190" s="43">
        <v>10.28</v>
      </c>
      <c r="J190" s="43">
        <v>52.4</v>
      </c>
      <c r="K190" s="44">
        <v>18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52</v>
      </c>
      <c r="F191" s="43">
        <v>20</v>
      </c>
      <c r="G191" s="43">
        <v>1.1200000000000001</v>
      </c>
      <c r="H191" s="43">
        <v>0.22</v>
      </c>
      <c r="I191" s="43">
        <v>9.8800000000000008</v>
      </c>
      <c r="J191" s="43">
        <v>46.4</v>
      </c>
      <c r="K191" s="44">
        <v>19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29.421159999999997</v>
      </c>
      <c r="H194" s="19">
        <f t="shared" si="88"/>
        <v>42.802503999999992</v>
      </c>
      <c r="I194" s="19">
        <f t="shared" si="88"/>
        <v>97.78043199999999</v>
      </c>
      <c r="J194" s="19">
        <f t="shared" si="88"/>
        <v>790.20928000000004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1300</v>
      </c>
      <c r="G195" s="32">
        <f t="shared" ref="G195" si="90">G184+G194</f>
        <v>45.865159999999996</v>
      </c>
      <c r="H195" s="32">
        <f t="shared" ref="H195" si="91">H184+H194</f>
        <v>58.900503999999991</v>
      </c>
      <c r="I195" s="32">
        <f t="shared" ref="I195" si="92">I184+I194</f>
        <v>161.52743199999998</v>
      </c>
      <c r="J195" s="32">
        <f t="shared" ref="J195:L195" si="93">J184+J194</f>
        <v>1260.8492800000001</v>
      </c>
      <c r="K195" s="32"/>
      <c r="L195" s="32">
        <f t="shared" si="93"/>
        <v>0</v>
      </c>
    </row>
    <row r="196" spans="1:12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1196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53.831462999999999</v>
      </c>
      <c r="H196" s="34">
        <f t="shared" si="94"/>
        <v>51.499080400000004</v>
      </c>
      <c r="I196" s="34">
        <f t="shared" si="94"/>
        <v>192.35217819999997</v>
      </c>
      <c r="J196" s="34">
        <f t="shared" si="94"/>
        <v>1428.6205580000001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2023-10-13T08:24:08Z</dcterms:modified>
</cp:coreProperties>
</file>