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ФООЛД-25\"/>
    </mc:Choice>
  </mc:AlternateContent>
  <xr:revisionPtr revIDLastSave="0" documentId="13_ncr:1_{F9358A5B-C74C-4D76-812D-8BE983E4E9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1" i="1" l="1"/>
  <c r="L200" i="1"/>
  <c r="L201" i="1" s="1"/>
  <c r="J200" i="1"/>
  <c r="I200" i="1"/>
  <c r="J190" i="1"/>
  <c r="J201" i="1" s="1"/>
  <c r="I190" i="1"/>
  <c r="I201" i="1" s="1"/>
  <c r="H190" i="1"/>
  <c r="H201" i="1" s="1"/>
  <c r="G190" i="1"/>
  <c r="G201" i="1" s="1"/>
  <c r="F182" i="1"/>
  <c r="L181" i="1"/>
  <c r="J181" i="1"/>
  <c r="L171" i="1"/>
  <c r="J171" i="1"/>
  <c r="J182" i="1" s="1"/>
  <c r="I171" i="1"/>
  <c r="I182" i="1" s="1"/>
  <c r="H171" i="1"/>
  <c r="H182" i="1" s="1"/>
  <c r="G171" i="1"/>
  <c r="G182" i="1" s="1"/>
  <c r="L163" i="1"/>
  <c r="F163" i="1"/>
  <c r="L162" i="1"/>
  <c r="J162" i="1"/>
  <c r="H162" i="1"/>
  <c r="G162" i="1"/>
  <c r="L152" i="1"/>
  <c r="J152" i="1"/>
  <c r="J163" i="1" s="1"/>
  <c r="I152" i="1"/>
  <c r="H152" i="1"/>
  <c r="H163" i="1" s="1"/>
  <c r="G152" i="1"/>
  <c r="F143" i="1"/>
  <c r="L142" i="1"/>
  <c r="J142" i="1"/>
  <c r="I142" i="1"/>
  <c r="I143" i="1" s="1"/>
  <c r="H142" i="1"/>
  <c r="H143" i="1" s="1"/>
  <c r="G142" i="1"/>
  <c r="L132" i="1"/>
  <c r="J132" i="1"/>
  <c r="I132" i="1"/>
  <c r="G132" i="1"/>
  <c r="H123" i="1"/>
  <c r="L122" i="1"/>
  <c r="J122" i="1"/>
  <c r="J123" i="1" s="1"/>
  <c r="L112" i="1"/>
  <c r="L123" i="1" s="1"/>
  <c r="I112" i="1"/>
  <c r="I123" i="1" s="1"/>
  <c r="H112" i="1"/>
  <c r="G112" i="1"/>
  <c r="H44" i="1"/>
  <c r="G44" i="1"/>
  <c r="G143" i="1" l="1"/>
  <c r="L182" i="1"/>
  <c r="L143" i="1"/>
  <c r="J143" i="1"/>
  <c r="G163" i="1"/>
  <c r="B201" i="1"/>
  <c r="B191" i="1"/>
  <c r="B182" i="1"/>
  <c r="B172" i="1"/>
  <c r="B163" i="1"/>
  <c r="B153" i="1"/>
  <c r="B143" i="1"/>
  <c r="B133" i="1"/>
  <c r="B123" i="1"/>
  <c r="B113" i="1"/>
  <c r="L14" i="1"/>
  <c r="A201" i="1" l="1"/>
  <c r="A182" i="1"/>
  <c r="A163" i="1"/>
  <c r="A143" i="1"/>
  <c r="A123" i="1"/>
  <c r="B103" i="1"/>
  <c r="A103" i="1"/>
  <c r="L102" i="1"/>
  <c r="L103" i="1" s="1"/>
  <c r="J102" i="1"/>
  <c r="I102" i="1"/>
  <c r="B93" i="1"/>
  <c r="A93" i="1"/>
  <c r="J92" i="1"/>
  <c r="I92" i="1"/>
  <c r="H92" i="1"/>
  <c r="H103" i="1" s="1"/>
  <c r="G92" i="1"/>
  <c r="G103" i="1" s="1"/>
  <c r="B84" i="1"/>
  <c r="A84" i="1"/>
  <c r="L83" i="1"/>
  <c r="J83" i="1"/>
  <c r="B74" i="1"/>
  <c r="A74" i="1"/>
  <c r="L73" i="1"/>
  <c r="J73" i="1"/>
  <c r="I73" i="1"/>
  <c r="H73" i="1"/>
  <c r="G73" i="1"/>
  <c r="B65" i="1"/>
  <c r="A65" i="1"/>
  <c r="L64" i="1"/>
  <c r="J64" i="1"/>
  <c r="H64" i="1"/>
  <c r="G64" i="1"/>
  <c r="B55" i="1"/>
  <c r="A55" i="1"/>
  <c r="L54" i="1"/>
  <c r="J54" i="1"/>
  <c r="I54" i="1"/>
  <c r="H54" i="1"/>
  <c r="G54" i="1"/>
  <c r="B45" i="1"/>
  <c r="A45" i="1"/>
  <c r="L44" i="1"/>
  <c r="J44" i="1"/>
  <c r="I44" i="1"/>
  <c r="B35" i="1"/>
  <c r="A35" i="1"/>
  <c r="L34" i="1"/>
  <c r="J34" i="1"/>
  <c r="I34" i="1"/>
  <c r="G34" i="1"/>
  <c r="B25" i="1"/>
  <c r="A25" i="1"/>
  <c r="L24" i="1"/>
  <c r="J24" i="1"/>
  <c r="B15" i="1"/>
  <c r="A15" i="1"/>
  <c r="I14" i="1"/>
  <c r="H14" i="1"/>
  <c r="G14" i="1"/>
  <c r="L25" i="1" l="1"/>
  <c r="I103" i="1"/>
  <c r="I25" i="1"/>
  <c r="J103" i="1"/>
  <c r="F103" i="1"/>
  <c r="L84" i="1"/>
  <c r="J84" i="1"/>
  <c r="I84" i="1"/>
  <c r="H84" i="1"/>
  <c r="G84" i="1"/>
  <c r="F84" i="1"/>
  <c r="J65" i="1"/>
  <c r="L65" i="1"/>
  <c r="H65" i="1"/>
  <c r="G65" i="1"/>
  <c r="F65" i="1"/>
  <c r="I45" i="1"/>
  <c r="L45" i="1"/>
  <c r="J45" i="1"/>
  <c r="H45" i="1"/>
  <c r="G45" i="1"/>
  <c r="F45" i="1"/>
  <c r="J25" i="1"/>
  <c r="H25" i="1"/>
</calcChain>
</file>

<file path=xl/sharedStrings.xml><?xml version="1.0" encoding="utf-8"?>
<sst xmlns="http://schemas.openxmlformats.org/spreadsheetml/2006/main" count="323" uniqueCount="79">
  <si>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</si>
  <si>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</si>
  <si>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</si>
  <si>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</si>
  <si>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</si>
  <si>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</si>
  <si>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</si>
  <si>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</si>
  <si>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</si>
  <si>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</si>
  <si>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</si>
  <si>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</si>
  <si>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</si>
  <si>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</si>
  <si>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</si>
  <si>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</si>
  <si>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</si>
  <si>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</si>
  <si>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</si>
  <si>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</si>
  <si>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</si>
  <si>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</si>
  <si>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</si>
  <si>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</si>
  <si>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</si>
  <si>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</si>
  <si>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</si>
  <si>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</si>
  <si>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</si>
  <si>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</si>
  <si>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</si>
  <si>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</si>
  <si>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</si>
  <si>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</si>
  <si>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</si>
  <si>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</si>
  <si>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11 лет и старше</t>
  </si>
  <si>
    <t>Масло сливочное</t>
  </si>
  <si>
    <t>Чай с сахаром</t>
  </si>
  <si>
    <t>Хлеб пшеничный</t>
  </si>
  <si>
    <t>Хлеб ржаной</t>
  </si>
  <si>
    <t>Винегрет овощной с растительным маслом</t>
  </si>
  <si>
    <t>Сосиска отварная</t>
  </si>
  <si>
    <t>200/5</t>
  </si>
  <si>
    <t>Котлета тушеная (полуфабрикат)</t>
  </si>
  <si>
    <t>Сыр</t>
  </si>
  <si>
    <t>Макароны отварные с маслом</t>
  </si>
  <si>
    <t xml:space="preserve"> </t>
  </si>
  <si>
    <t>200/15</t>
  </si>
  <si>
    <t>филиал МБОУ Аркинской СОШ в с.Лубошево</t>
  </si>
  <si>
    <t>Завфилиалом</t>
  </si>
  <si>
    <t>Т.И.Задорожная</t>
  </si>
  <si>
    <t>Картофельное пюре с маслом</t>
  </si>
  <si>
    <t xml:space="preserve">Печенье </t>
  </si>
  <si>
    <t xml:space="preserve">Пряники </t>
  </si>
  <si>
    <t>Рис отварной</t>
  </si>
  <si>
    <t>Салат из свежей  капусты</t>
  </si>
  <si>
    <t>Суп гороховый с мясом</t>
  </si>
  <si>
    <t>250/30</t>
  </si>
  <si>
    <t>Картофель  тушеный с маслом</t>
  </si>
  <si>
    <t>Суп перловый  с мясом</t>
  </si>
  <si>
    <t>Свежие бананы/мандарины/яблоки/апельсины</t>
  </si>
  <si>
    <t>Салат из квашеной  капусты</t>
  </si>
  <si>
    <t>Суп вермишелевый с мясом</t>
  </si>
  <si>
    <t>Сисиски отварные</t>
  </si>
  <si>
    <t>Салат из свежих огурцов и помидоров</t>
  </si>
  <si>
    <t>Борщ с мясом</t>
  </si>
  <si>
    <t>Ножка куриная</t>
  </si>
  <si>
    <t>Какао с молоком</t>
  </si>
  <si>
    <t>Суп гречневый с мясом</t>
  </si>
  <si>
    <t>Сарделька</t>
  </si>
  <si>
    <t>Нарезка из квашеных огурцов</t>
  </si>
  <si>
    <t>Гречка рассыпчатая с маслом</t>
  </si>
  <si>
    <t>54,3</t>
  </si>
  <si>
    <t>200/10</t>
  </si>
  <si>
    <t>Компот  из  сухофруктов</t>
  </si>
  <si>
    <t>Компот  из сухофруктов</t>
  </si>
  <si>
    <t>Компот   из  сухофруктов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</si>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</sst>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49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02"/>
  <sheetViews>
    <sheetView tabSelected="1" zoomScale="110" zoomScaleNormal="110" workbookViewId="0">
      <pane xSplit="4" ySplit="5" topLeftCell="E153" activePane="bottomRight" state="frozen"/>
      <selection pane="topRight" activeCell="E1" sqref="E1"/>
      <selection pane="bottomLeft" activeCell="A6" sqref="A6"/>
      <selection pane="bottomRight" activeCell="E95" sqref="E95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 t="s">
        <v>49</v>
      </c>
      <c r="D1" s="58"/>
      <c r="E1" s="58"/>
      <c r="F1" s="12" t="s">
        <v>15</v>
      </c>
      <c r="G1" s="2" t="s">
        <v>16</v>
      </c>
      <c r="H1" s="59" t="s">
        <v>50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17</v>
      </c>
      <c r="H2" s="59" t="s">
        <v>51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36</v>
      </c>
      <c r="G3" s="2" t="s">
        <v>18</v>
      </c>
      <c r="H3" s="46">
        <v>1</v>
      </c>
      <c r="I3" s="46">
        <v>9</v>
      </c>
      <c r="J3" s="47">
        <v>2025</v>
      </c>
      <c r="K3" s="48"/>
    </row>
    <row r="4" spans="1:12" x14ac:dyDescent="0.2">
      <c r="C4" s="2"/>
      <c r="D4" s="4"/>
      <c r="H4" s="45" t="s">
        <v>33</v>
      </c>
      <c r="I4" s="45" t="s">
        <v>34</v>
      </c>
      <c r="J4" s="45" t="s">
        <v>35</v>
      </c>
    </row>
    <row r="5" spans="1:12" ht="33.75" x14ac:dyDescent="0.2">
      <c r="A5" s="43" t="s">
        <v>13</v>
      </c>
      <c r="B5" s="44" t="s">
        <v>14</v>
      </c>
      <c r="C5" s="36" t="s">
        <v>0</v>
      </c>
      <c r="D5" s="36" t="s">
        <v>12</v>
      </c>
      <c r="E5" s="36" t="s">
        <v>11</v>
      </c>
      <c r="F5" s="36" t="s">
        <v>31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32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49"/>
      <c r="F6" s="39"/>
      <c r="G6" s="39"/>
      <c r="H6" s="39"/>
      <c r="I6" s="39"/>
      <c r="J6" s="39"/>
      <c r="K6" s="50"/>
      <c r="L6" s="39"/>
    </row>
    <row r="7" spans="1:12" ht="15" x14ac:dyDescent="0.25">
      <c r="A7" s="23"/>
      <c r="B7" s="15"/>
      <c r="C7" s="11"/>
      <c r="D7" s="6"/>
      <c r="E7" s="40" t="s">
        <v>45</v>
      </c>
      <c r="F7" s="41">
        <v>15</v>
      </c>
      <c r="G7" s="41">
        <v>7.6</v>
      </c>
      <c r="H7" s="41">
        <v>3</v>
      </c>
      <c r="I7" s="41">
        <v>0</v>
      </c>
      <c r="J7" s="41">
        <v>37.799999999999997</v>
      </c>
      <c r="K7" s="42">
        <v>15</v>
      </c>
      <c r="L7" s="41">
        <v>9</v>
      </c>
    </row>
    <row r="8" spans="1:12" ht="15" x14ac:dyDescent="0.25">
      <c r="A8" s="23"/>
      <c r="B8" s="15"/>
      <c r="C8" s="11"/>
      <c r="D8" s="7" t="s">
        <v>21</v>
      </c>
      <c r="E8" s="40" t="s">
        <v>75</v>
      </c>
      <c r="F8" s="41" t="s">
        <v>48</v>
      </c>
      <c r="G8" s="41">
        <v>0.1</v>
      </c>
      <c r="H8" s="41">
        <v>0</v>
      </c>
      <c r="I8" s="41">
        <v>21.8</v>
      </c>
      <c r="J8" s="41">
        <v>87.6</v>
      </c>
      <c r="K8" s="42">
        <v>349</v>
      </c>
      <c r="L8" s="41">
        <v>4.8899999999999997</v>
      </c>
    </row>
    <row r="9" spans="1:12" ht="15" x14ac:dyDescent="0.25">
      <c r="A9" s="23"/>
      <c r="B9" s="15"/>
      <c r="C9" s="11"/>
      <c r="D9" s="7" t="s">
        <v>22</v>
      </c>
      <c r="E9" s="40" t="s">
        <v>39</v>
      </c>
      <c r="F9" s="41">
        <v>30</v>
      </c>
      <c r="G9" s="41">
        <v>2.4</v>
      </c>
      <c r="H9" s="41">
        <v>0.4</v>
      </c>
      <c r="I9" s="41">
        <v>12.6</v>
      </c>
      <c r="J9" s="41">
        <v>63.6</v>
      </c>
      <c r="K9" s="42"/>
      <c r="L9" s="41">
        <v>3.01</v>
      </c>
    </row>
    <row r="10" spans="1:12" ht="15" x14ac:dyDescent="0.25">
      <c r="A10" s="23"/>
      <c r="B10" s="15"/>
      <c r="C10" s="11"/>
      <c r="D10" s="7"/>
      <c r="E10" s="40"/>
      <c r="F10" s="41"/>
      <c r="G10" s="41"/>
      <c r="H10" s="41"/>
      <c r="I10" s="41"/>
      <c r="J10" s="41"/>
      <c r="K10" s="42"/>
      <c r="L10" s="41"/>
    </row>
    <row r="11" spans="1:12" ht="15" x14ac:dyDescent="0.25">
      <c r="A11" s="23"/>
      <c r="B11" s="15"/>
      <c r="C11" s="11"/>
      <c r="D11" s="7" t="s">
        <v>23</v>
      </c>
      <c r="E11" s="40"/>
      <c r="F11" s="41"/>
      <c r="G11" s="41"/>
      <c r="H11" s="41"/>
      <c r="I11" s="41"/>
      <c r="J11" s="41"/>
      <c r="K11" s="42"/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3"/>
      <c r="B13" s="15"/>
      <c r="C13" s="11"/>
      <c r="D13" s="6"/>
      <c r="E13" s="40"/>
      <c r="F13" s="41"/>
      <c r="G13" s="41"/>
      <c r="H13" s="41"/>
      <c r="I13" s="41"/>
      <c r="J13" s="41"/>
      <c r="K13" s="42"/>
      <c r="L13" s="41"/>
    </row>
    <row r="14" spans="1:12" ht="15" x14ac:dyDescent="0.25">
      <c r="A14" s="24"/>
      <c r="B14" s="17"/>
      <c r="C14" s="8"/>
      <c r="D14" s="18" t="s">
        <v>30</v>
      </c>
      <c r="E14" s="9"/>
      <c r="F14" s="19">
        <v>260</v>
      </c>
      <c r="G14" s="19">
        <f t="shared" ref="G14:I14" si="0">SUM(G6:G13)</f>
        <v>10.1</v>
      </c>
      <c r="H14" s="19">
        <f t="shared" si="0"/>
        <v>3.4</v>
      </c>
      <c r="I14" s="19">
        <f t="shared" si="0"/>
        <v>34.4</v>
      </c>
      <c r="J14" s="19">
        <v>189</v>
      </c>
      <c r="K14" s="25"/>
      <c r="L14" s="19">
        <f>SUM(L6:L13)</f>
        <v>16.899999999999999</v>
      </c>
    </row>
    <row r="15" spans="1:12" ht="15" x14ac:dyDescent="0.25">
      <c r="A15" s="26">
        <f>A6</f>
        <v>1</v>
      </c>
      <c r="B15" s="13">
        <f>B6</f>
        <v>1</v>
      </c>
      <c r="C15" s="10" t="s">
        <v>24</v>
      </c>
      <c r="D15" s="7" t="s">
        <v>25</v>
      </c>
      <c r="E15" s="51" t="s">
        <v>56</v>
      </c>
      <c r="F15" s="41">
        <v>100</v>
      </c>
      <c r="G15" s="41">
        <v>1.4</v>
      </c>
      <c r="H15" s="41">
        <v>4.5999999999999996</v>
      </c>
      <c r="I15" s="41">
        <v>9.8000000000000007</v>
      </c>
      <c r="J15" s="41">
        <v>86</v>
      </c>
      <c r="K15" s="42">
        <v>45</v>
      </c>
      <c r="L15" s="41">
        <v>3.88</v>
      </c>
    </row>
    <row r="16" spans="1:12" ht="15" x14ac:dyDescent="0.25">
      <c r="A16" s="23"/>
      <c r="B16" s="15"/>
      <c r="C16" s="11"/>
      <c r="D16" s="7" t="s">
        <v>26</v>
      </c>
      <c r="E16" s="40" t="s">
        <v>57</v>
      </c>
      <c r="F16" s="41" t="s">
        <v>58</v>
      </c>
      <c r="G16" s="41">
        <v>7.1</v>
      </c>
      <c r="H16" s="41">
        <v>5.4</v>
      </c>
      <c r="I16" s="41">
        <v>24.1</v>
      </c>
      <c r="J16" s="41">
        <v>169.7</v>
      </c>
      <c r="K16" s="42">
        <v>119</v>
      </c>
      <c r="L16" s="41">
        <v>8.26</v>
      </c>
    </row>
    <row r="17" spans="1:12" ht="15" x14ac:dyDescent="0.25">
      <c r="A17" s="23"/>
      <c r="B17" s="15"/>
      <c r="C17" s="11"/>
      <c r="D17" s="7" t="s">
        <v>27</v>
      </c>
      <c r="E17" s="40" t="s">
        <v>42</v>
      </c>
      <c r="F17" s="41">
        <v>100</v>
      </c>
      <c r="G17" s="41">
        <v>9.4</v>
      </c>
      <c r="H17" s="41">
        <v>23.4</v>
      </c>
      <c r="I17" s="41">
        <v>1</v>
      </c>
      <c r="J17" s="41">
        <v>252</v>
      </c>
      <c r="K17" s="42">
        <v>243</v>
      </c>
      <c r="L17" s="41">
        <v>33</v>
      </c>
    </row>
    <row r="18" spans="1:12" ht="15" x14ac:dyDescent="0.25">
      <c r="A18" s="23"/>
      <c r="B18" s="15"/>
      <c r="C18" s="11"/>
      <c r="D18" s="7" t="s">
        <v>28</v>
      </c>
      <c r="E18" s="40" t="s">
        <v>59</v>
      </c>
      <c r="F18" s="41" t="s">
        <v>43</v>
      </c>
      <c r="G18" s="41">
        <v>3.1</v>
      </c>
      <c r="H18" s="41">
        <v>5.4</v>
      </c>
      <c r="I18" s="41">
        <v>21.8</v>
      </c>
      <c r="J18" s="41">
        <v>145.19999999999999</v>
      </c>
      <c r="K18" s="42">
        <v>312</v>
      </c>
      <c r="L18" s="52">
        <v>6.25</v>
      </c>
    </row>
    <row r="19" spans="1:12" ht="15" x14ac:dyDescent="0.25">
      <c r="A19" s="23"/>
      <c r="B19" s="15"/>
      <c r="C19" s="11"/>
      <c r="D19" s="7" t="s">
        <v>29</v>
      </c>
      <c r="E19" s="40" t="s">
        <v>76</v>
      </c>
      <c r="F19" s="41" t="s">
        <v>48</v>
      </c>
      <c r="G19" s="41">
        <v>0.1</v>
      </c>
      <c r="H19" s="41">
        <v>0</v>
      </c>
      <c r="I19" s="41">
        <v>21.8</v>
      </c>
      <c r="J19" s="41">
        <v>87.6</v>
      </c>
      <c r="K19" s="42">
        <v>349</v>
      </c>
      <c r="L19" s="41">
        <v>4.8899999999999997</v>
      </c>
    </row>
    <row r="20" spans="1:12" ht="15" x14ac:dyDescent="0.25">
      <c r="A20" s="23"/>
      <c r="B20" s="15"/>
      <c r="C20" s="11"/>
      <c r="D20" s="7" t="s">
        <v>78</v>
      </c>
      <c r="E20" s="40" t="s">
        <v>39</v>
      </c>
      <c r="F20" s="41">
        <v>30</v>
      </c>
      <c r="G20" s="41">
        <v>2.4</v>
      </c>
      <c r="H20" s="41">
        <v>0.4</v>
      </c>
      <c r="I20" s="41">
        <v>12.6</v>
      </c>
      <c r="J20" s="41">
        <v>63.6</v>
      </c>
      <c r="K20" s="42"/>
      <c r="L20" s="41">
        <v>3.01</v>
      </c>
    </row>
    <row r="21" spans="1:12" ht="15" x14ac:dyDescent="0.25">
      <c r="A21" s="23"/>
      <c r="B21" s="15"/>
      <c r="C21" s="11"/>
      <c r="D21" s="7" t="s">
        <v>78</v>
      </c>
      <c r="E21" s="40" t="s">
        <v>40</v>
      </c>
      <c r="F21" s="41">
        <v>30</v>
      </c>
      <c r="G21" s="41">
        <v>1.9</v>
      </c>
      <c r="H21" s="41">
        <v>0.3</v>
      </c>
      <c r="I21" s="41">
        <v>12</v>
      </c>
      <c r="J21" s="41">
        <v>58.5</v>
      </c>
      <c r="K21" s="42"/>
      <c r="L21" s="41">
        <v>1.81</v>
      </c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3"/>
      <c r="B23" s="15"/>
      <c r="C23" s="11"/>
      <c r="D23" s="6"/>
      <c r="E23" s="40"/>
      <c r="F23" s="41"/>
      <c r="G23" s="41"/>
      <c r="H23" s="41"/>
      <c r="I23" s="41"/>
      <c r="J23" s="41"/>
      <c r="K23" s="42"/>
      <c r="L23" s="41"/>
    </row>
    <row r="24" spans="1:12" ht="15" x14ac:dyDescent="0.25">
      <c r="A24" s="24"/>
      <c r="B24" s="17"/>
      <c r="C24" s="8"/>
      <c r="D24" s="18" t="s">
        <v>30</v>
      </c>
      <c r="E24" s="9"/>
      <c r="F24" s="19">
        <v>960</v>
      </c>
      <c r="G24" s="19">
        <v>25.4</v>
      </c>
      <c r="H24" s="19">
        <v>39.5</v>
      </c>
      <c r="I24" s="19">
        <v>103.1</v>
      </c>
      <c r="J24" s="19">
        <f t="shared" ref="J24" si="1">SUM(J15:J23)</f>
        <v>862.6</v>
      </c>
      <c r="K24" s="25"/>
      <c r="L24" s="19">
        <f t="shared" ref="L24" si="2">SUM(L15:L23)</f>
        <v>61.1</v>
      </c>
    </row>
    <row r="25" spans="1:12" ht="15" x14ac:dyDescent="0.2">
      <c r="A25" s="29">
        <f>A6</f>
        <v>1</v>
      </c>
      <c r="B25" s="30">
        <f>B6</f>
        <v>1</v>
      </c>
      <c r="C25" s="54" t="s">
        <v>4</v>
      </c>
      <c r="D25" s="55"/>
      <c r="E25" s="31"/>
      <c r="F25" s="32">
        <v>1220</v>
      </c>
      <c r="G25" s="32">
        <v>35.5</v>
      </c>
      <c r="H25" s="32">
        <f t="shared" ref="H25:J25" si="3">H14+H24</f>
        <v>42.9</v>
      </c>
      <c r="I25" s="32">
        <f t="shared" si="3"/>
        <v>137.5</v>
      </c>
      <c r="J25" s="32">
        <f t="shared" si="3"/>
        <v>1051.5999999999999</v>
      </c>
      <c r="K25" s="32"/>
      <c r="L25" s="32">
        <f t="shared" ref="L25" si="4">L14+L24</f>
        <v>78</v>
      </c>
    </row>
    <row r="26" spans="1:12" ht="15" x14ac:dyDescent="0.25">
      <c r="A26" s="14">
        <v>1</v>
      </c>
      <c r="B26" s="15">
        <v>2</v>
      </c>
      <c r="C26" s="22" t="s">
        <v>19</v>
      </c>
      <c r="D26" s="5" t="s">
        <v>20</v>
      </c>
      <c r="E26" s="49">
        <v>2</v>
      </c>
      <c r="F26" s="39"/>
      <c r="G26" s="39"/>
      <c r="H26" s="39"/>
      <c r="I26" s="39"/>
      <c r="J26" s="39"/>
      <c r="K26" s="50"/>
      <c r="L26" s="39"/>
    </row>
    <row r="27" spans="1:12" ht="15" x14ac:dyDescent="0.25">
      <c r="A27" s="14"/>
      <c r="B27" s="15"/>
      <c r="C27" s="11"/>
      <c r="D27" s="6"/>
      <c r="E27" s="40" t="s">
        <v>37</v>
      </c>
      <c r="F27" s="41">
        <v>10</v>
      </c>
      <c r="G27" s="41">
        <v>0.1</v>
      </c>
      <c r="H27" s="41">
        <v>8.1999999999999993</v>
      </c>
      <c r="I27" s="41">
        <v>0.1</v>
      </c>
      <c r="J27" s="41">
        <v>75</v>
      </c>
      <c r="K27" s="42">
        <v>14</v>
      </c>
      <c r="L27" s="41">
        <v>8.5</v>
      </c>
    </row>
    <row r="28" spans="1:12" ht="15" x14ac:dyDescent="0.25">
      <c r="A28" s="14"/>
      <c r="B28" s="15"/>
      <c r="C28" s="11"/>
      <c r="D28" s="7" t="s">
        <v>21</v>
      </c>
      <c r="E28" s="40" t="s">
        <v>38</v>
      </c>
      <c r="F28" s="41" t="s">
        <v>48</v>
      </c>
      <c r="G28" s="41">
        <v>0.1</v>
      </c>
      <c r="H28" s="41">
        <v>0</v>
      </c>
      <c r="I28" s="41">
        <v>15</v>
      </c>
      <c r="J28" s="41">
        <v>60</v>
      </c>
      <c r="K28" s="42">
        <v>376</v>
      </c>
      <c r="L28" s="41">
        <v>2</v>
      </c>
    </row>
    <row r="29" spans="1:12" ht="15" x14ac:dyDescent="0.25">
      <c r="A29" s="14"/>
      <c r="B29" s="15"/>
      <c r="C29" s="11"/>
      <c r="D29" s="7" t="s">
        <v>22</v>
      </c>
      <c r="E29" s="40" t="s">
        <v>39</v>
      </c>
      <c r="F29" s="41">
        <v>30</v>
      </c>
      <c r="G29" s="41">
        <v>2.4</v>
      </c>
      <c r="H29" s="41">
        <v>0.4</v>
      </c>
      <c r="I29" s="41">
        <v>12.6</v>
      </c>
      <c r="J29" s="41">
        <v>63.6</v>
      </c>
      <c r="K29" s="42"/>
      <c r="L29" s="41">
        <v>3.01</v>
      </c>
    </row>
    <row r="30" spans="1:12" ht="15" x14ac:dyDescent="0.25">
      <c r="A30" s="14"/>
      <c r="B30" s="15"/>
      <c r="C30" s="11"/>
      <c r="D30" s="7"/>
      <c r="E30" s="40"/>
      <c r="F30" s="41"/>
      <c r="G30" s="41"/>
      <c r="H30" s="41"/>
      <c r="I30" s="41"/>
      <c r="J30" s="41"/>
      <c r="K30" s="42"/>
      <c r="L30" s="41"/>
    </row>
    <row r="31" spans="1:12" ht="15" x14ac:dyDescent="0.25">
      <c r="A31" s="14"/>
      <c r="B31" s="15"/>
      <c r="C31" s="11"/>
      <c r="D31" s="7" t="s">
        <v>23</v>
      </c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4"/>
      <c r="B32" s="15"/>
      <c r="C32" s="11"/>
      <c r="D32" s="6"/>
      <c r="E32" s="40"/>
      <c r="F32" s="41"/>
      <c r="G32" s="41"/>
      <c r="H32" s="41"/>
      <c r="I32" s="41"/>
      <c r="J32" s="41"/>
      <c r="K32" s="42"/>
      <c r="L32" s="41"/>
    </row>
    <row r="33" spans="1:12" ht="15" x14ac:dyDescent="0.25">
      <c r="A33" s="14"/>
      <c r="B33" s="15"/>
      <c r="C33" s="11"/>
      <c r="D33" s="6"/>
      <c r="E33" s="40"/>
      <c r="F33" s="41"/>
      <c r="G33" s="41"/>
      <c r="H33" s="41"/>
      <c r="I33" s="41"/>
      <c r="J33" s="41"/>
      <c r="K33" s="42"/>
      <c r="L33" s="41"/>
    </row>
    <row r="34" spans="1:12" ht="15" x14ac:dyDescent="0.25">
      <c r="A34" s="16"/>
      <c r="B34" s="17"/>
      <c r="C34" s="8"/>
      <c r="D34" s="18" t="s">
        <v>30</v>
      </c>
      <c r="E34" s="9"/>
      <c r="F34" s="19">
        <v>255</v>
      </c>
      <c r="G34" s="19">
        <f t="shared" ref="G34" si="5">SUM(G26:G33)</f>
        <v>2.6</v>
      </c>
      <c r="H34" s="19">
        <v>8.6</v>
      </c>
      <c r="I34" s="19">
        <f t="shared" ref="I34" si="6">SUM(I26:I33)</f>
        <v>27.7</v>
      </c>
      <c r="J34" s="19">
        <f t="shared" ref="J34:L34" si="7">SUM(J26:J33)</f>
        <v>198.6</v>
      </c>
      <c r="K34" s="25"/>
      <c r="L34" s="19">
        <f t="shared" si="7"/>
        <v>13.51</v>
      </c>
    </row>
    <row r="35" spans="1:12" ht="15" x14ac:dyDescent="0.25">
      <c r="A35" s="13">
        <f>A26</f>
        <v>1</v>
      </c>
      <c r="B35" s="13">
        <f>B26</f>
        <v>2</v>
      </c>
      <c r="C35" s="10" t="s">
        <v>24</v>
      </c>
      <c r="D35" s="7" t="s">
        <v>25</v>
      </c>
      <c r="E35" s="40" t="s">
        <v>41</v>
      </c>
      <c r="F35" s="41">
        <v>100</v>
      </c>
      <c r="G35" s="41">
        <v>1.4</v>
      </c>
      <c r="H35" s="41">
        <v>2.6</v>
      </c>
      <c r="I35" s="41">
        <v>8.6</v>
      </c>
      <c r="J35" s="41">
        <v>63</v>
      </c>
      <c r="K35" s="42">
        <v>67</v>
      </c>
      <c r="L35" s="41">
        <v>6.55</v>
      </c>
    </row>
    <row r="36" spans="1:12" ht="15" x14ac:dyDescent="0.25">
      <c r="A36" s="14"/>
      <c r="B36" s="15"/>
      <c r="C36" s="11"/>
      <c r="D36" s="7" t="s">
        <v>26</v>
      </c>
      <c r="E36" s="40" t="s">
        <v>60</v>
      </c>
      <c r="F36" s="41" t="s">
        <v>58</v>
      </c>
      <c r="G36" s="41">
        <v>2</v>
      </c>
      <c r="H36" s="41">
        <v>5</v>
      </c>
      <c r="I36" s="41">
        <v>24.2</v>
      </c>
      <c r="J36" s="41">
        <v>132.5</v>
      </c>
      <c r="K36" s="42">
        <v>115</v>
      </c>
      <c r="L36" s="41">
        <v>6.26</v>
      </c>
    </row>
    <row r="37" spans="1:12" ht="15" x14ac:dyDescent="0.25">
      <c r="A37" s="14"/>
      <c r="B37" s="15"/>
      <c r="C37" s="11"/>
      <c r="D37" s="7" t="s">
        <v>27</v>
      </c>
      <c r="E37" s="40" t="s">
        <v>44</v>
      </c>
      <c r="F37" s="41">
        <v>100</v>
      </c>
      <c r="G37" s="41">
        <v>15.2</v>
      </c>
      <c r="H37" s="41">
        <v>12.5</v>
      </c>
      <c r="I37" s="41">
        <v>21.6</v>
      </c>
      <c r="J37" s="41">
        <v>260</v>
      </c>
      <c r="K37" s="42"/>
      <c r="L37" s="41">
        <v>37</v>
      </c>
    </row>
    <row r="38" spans="1:12" ht="15" x14ac:dyDescent="0.25">
      <c r="A38" s="14"/>
      <c r="B38" s="15"/>
      <c r="C38" s="11"/>
      <c r="D38" s="7" t="s">
        <v>28</v>
      </c>
      <c r="E38" s="40" t="s">
        <v>46</v>
      </c>
      <c r="F38" s="41" t="s">
        <v>43</v>
      </c>
      <c r="G38" s="41">
        <v>7.1</v>
      </c>
      <c r="H38" s="41">
        <v>6.5</v>
      </c>
      <c r="I38" s="41">
        <v>38.1</v>
      </c>
      <c r="J38" s="41">
        <v>239.2</v>
      </c>
      <c r="K38" s="42">
        <v>203</v>
      </c>
      <c r="L38" s="41">
        <v>7.86</v>
      </c>
    </row>
    <row r="39" spans="1:12" ht="15" x14ac:dyDescent="0.25">
      <c r="A39" s="14"/>
      <c r="B39" s="15"/>
      <c r="C39" s="11"/>
      <c r="D39" s="7" t="s">
        <v>29</v>
      </c>
      <c r="E39" s="40" t="s">
        <v>38</v>
      </c>
      <c r="F39" s="41" t="s">
        <v>48</v>
      </c>
      <c r="G39" s="41">
        <v>0.1</v>
      </c>
      <c r="H39" s="41">
        <v>0</v>
      </c>
      <c r="I39" s="41">
        <v>15</v>
      </c>
      <c r="J39" s="41">
        <v>60.4</v>
      </c>
      <c r="K39" s="42">
        <v>376</v>
      </c>
      <c r="L39" s="41">
        <v>2</v>
      </c>
    </row>
    <row r="40" spans="1:12" ht="15" x14ac:dyDescent="0.25">
      <c r="A40" s="14"/>
      <c r="B40" s="15"/>
      <c r="C40" s="11"/>
      <c r="D40" s="7" t="s">
        <v>78</v>
      </c>
      <c r="E40" s="40" t="s">
        <v>39</v>
      </c>
      <c r="F40" s="41">
        <v>30</v>
      </c>
      <c r="G40" s="41">
        <v>2.4</v>
      </c>
      <c r="H40" s="41">
        <v>0.4</v>
      </c>
      <c r="I40" s="41">
        <v>12.6</v>
      </c>
      <c r="J40" s="41">
        <v>63.6</v>
      </c>
      <c r="K40" s="42"/>
      <c r="L40" s="41">
        <v>3.01</v>
      </c>
    </row>
    <row r="41" spans="1:12" ht="15" x14ac:dyDescent="0.25">
      <c r="A41" s="14"/>
      <c r="B41" s="15"/>
      <c r="C41" s="11"/>
      <c r="D41" s="7" t="s">
        <v>78</v>
      </c>
      <c r="E41" s="40" t="s">
        <v>40</v>
      </c>
      <c r="F41" s="41">
        <v>30</v>
      </c>
      <c r="G41" s="41">
        <v>1.9</v>
      </c>
      <c r="H41" s="41">
        <v>0.3</v>
      </c>
      <c r="I41" s="41">
        <v>12</v>
      </c>
      <c r="J41" s="41">
        <v>58.5</v>
      </c>
      <c r="K41" s="42"/>
      <c r="L41" s="41">
        <v>1.81</v>
      </c>
    </row>
    <row r="42" spans="1:12" ht="15" x14ac:dyDescent="0.25">
      <c r="A42" s="14"/>
      <c r="B42" s="15"/>
      <c r="C42" s="11"/>
      <c r="D42" s="6"/>
    </row>
    <row r="43" spans="1:12" ht="15" x14ac:dyDescent="0.25">
      <c r="A43" s="14"/>
      <c r="B43" s="15"/>
      <c r="C43" s="11"/>
      <c r="D43" s="6"/>
      <c r="E43" s="40"/>
      <c r="F43" s="41"/>
      <c r="G43" s="41"/>
      <c r="H43" s="41"/>
      <c r="I43" s="41"/>
      <c r="J43" s="41"/>
      <c r="K43" s="42"/>
      <c r="L43" s="41"/>
    </row>
    <row r="44" spans="1:12" ht="15" x14ac:dyDescent="0.25">
      <c r="A44" s="16"/>
      <c r="B44" s="17"/>
      <c r="C44" s="8"/>
      <c r="D44" s="18" t="s">
        <v>30</v>
      </c>
      <c r="E44" s="9"/>
      <c r="F44" s="19">
        <v>960</v>
      </c>
      <c r="G44" s="19">
        <f>SUM(G35:G43)</f>
        <v>30.099999999999994</v>
      </c>
      <c r="H44" s="19">
        <f>SUM(H35:H43)</f>
        <v>27.3</v>
      </c>
      <c r="I44" s="19">
        <f t="shared" ref="I44" si="8">SUM(I35:I43)</f>
        <v>132.1</v>
      </c>
      <c r="J44" s="19">
        <f t="shared" ref="J44:L44" si="9">SUM(J35:J43)</f>
        <v>877.2</v>
      </c>
      <c r="K44" s="25"/>
      <c r="L44" s="19">
        <f t="shared" si="9"/>
        <v>64.489999999999995</v>
      </c>
    </row>
    <row r="45" spans="1:12" ht="15.75" customHeight="1" x14ac:dyDescent="0.2">
      <c r="A45" s="33">
        <f>A26</f>
        <v>1</v>
      </c>
      <c r="B45" s="33">
        <f>B26</f>
        <v>2</v>
      </c>
      <c r="C45" s="54" t="s">
        <v>4</v>
      </c>
      <c r="D45" s="55"/>
      <c r="E45" s="31"/>
      <c r="F45" s="32">
        <f>F34+F44</f>
        <v>1215</v>
      </c>
      <c r="G45" s="32">
        <f t="shared" ref="G45" si="10">G34+G44</f>
        <v>32.699999999999996</v>
      </c>
      <c r="H45" s="32">
        <f t="shared" ref="H45" si="11">H34+H44</f>
        <v>35.9</v>
      </c>
      <c r="I45" s="32">
        <f t="shared" ref="I45" si="12">I34+I44</f>
        <v>159.79999999999998</v>
      </c>
      <c r="J45" s="32">
        <f t="shared" ref="J45:L45" si="13">J34+J44</f>
        <v>1075.8</v>
      </c>
      <c r="K45" s="32"/>
      <c r="L45" s="32">
        <f t="shared" si="13"/>
        <v>78</v>
      </c>
    </row>
    <row r="46" spans="1:12" ht="15" x14ac:dyDescent="0.25">
      <c r="A46" s="20">
        <v>1</v>
      </c>
      <c r="B46" s="21">
        <v>3</v>
      </c>
      <c r="C46" s="22" t="s">
        <v>19</v>
      </c>
      <c r="D46" s="5" t="s">
        <v>20</v>
      </c>
      <c r="E46" s="49"/>
      <c r="F46" s="39"/>
      <c r="G46" s="39"/>
      <c r="H46" s="39"/>
      <c r="I46" s="39"/>
      <c r="J46" s="39"/>
      <c r="K46" s="50"/>
      <c r="L46" s="39"/>
    </row>
    <row r="47" spans="1:12" ht="15" x14ac:dyDescent="0.25">
      <c r="A47" s="23"/>
      <c r="B47" s="15"/>
      <c r="C47" s="11"/>
      <c r="D47" s="6"/>
      <c r="E47" s="2" t="s">
        <v>53</v>
      </c>
      <c r="F47" s="41">
        <v>20</v>
      </c>
      <c r="G47" s="41">
        <v>1.3</v>
      </c>
      <c r="H47" s="41">
        <v>1.7</v>
      </c>
      <c r="I47" s="41">
        <v>14.4</v>
      </c>
      <c r="J47" s="41">
        <v>78.2</v>
      </c>
      <c r="K47" s="42">
        <v>451</v>
      </c>
      <c r="L47" s="41">
        <v>4.2</v>
      </c>
    </row>
    <row r="48" spans="1:12" ht="15" x14ac:dyDescent="0.25">
      <c r="A48" s="23"/>
      <c r="B48" s="15"/>
      <c r="C48" s="11"/>
      <c r="D48" s="7" t="s">
        <v>21</v>
      </c>
      <c r="E48" s="40" t="s">
        <v>38</v>
      </c>
      <c r="F48" s="41" t="s">
        <v>48</v>
      </c>
      <c r="G48" s="41">
        <v>0.1</v>
      </c>
      <c r="H48" s="41">
        <v>0</v>
      </c>
      <c r="I48" s="41">
        <v>15</v>
      </c>
      <c r="J48" s="41">
        <v>60</v>
      </c>
      <c r="K48" s="42">
        <v>376</v>
      </c>
      <c r="L48" s="41">
        <v>2</v>
      </c>
    </row>
    <row r="49" spans="1:12" ht="15" x14ac:dyDescent="0.25">
      <c r="A49" s="23"/>
      <c r="B49" s="15"/>
      <c r="C49" s="11"/>
      <c r="D49" s="7"/>
      <c r="E49" s="40"/>
      <c r="F49" s="41"/>
      <c r="G49" s="41"/>
      <c r="H49" s="41"/>
      <c r="I49" s="41"/>
      <c r="J49" s="41"/>
      <c r="K49" s="42"/>
      <c r="L49" s="41"/>
    </row>
    <row r="50" spans="1:12" ht="15" x14ac:dyDescent="0.25">
      <c r="A50" s="23"/>
      <c r="B50" s="15"/>
      <c r="C50" s="11"/>
      <c r="D50" s="7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3"/>
      <c r="B51" s="15"/>
      <c r="C51" s="11"/>
      <c r="D51" s="7" t="s">
        <v>23</v>
      </c>
      <c r="E51" s="40" t="s">
        <v>61</v>
      </c>
      <c r="F51" s="41">
        <v>150</v>
      </c>
      <c r="G51" s="41">
        <v>2.2999999999999998</v>
      </c>
      <c r="H51" s="41">
        <v>0</v>
      </c>
      <c r="I51" s="41">
        <v>35.4</v>
      </c>
      <c r="J51" s="41">
        <v>150</v>
      </c>
      <c r="K51" s="42">
        <v>338</v>
      </c>
      <c r="L51" s="41">
        <v>22</v>
      </c>
    </row>
    <row r="52" spans="1:12" ht="15" x14ac:dyDescent="0.25">
      <c r="A52" s="23"/>
      <c r="B52" s="15"/>
      <c r="C52" s="11"/>
      <c r="D52" s="6"/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3"/>
      <c r="B53" s="15"/>
      <c r="C53" s="11"/>
      <c r="D53" s="6"/>
      <c r="E53" s="40"/>
      <c r="F53" s="41"/>
      <c r="G53" s="41"/>
      <c r="H53" s="41"/>
      <c r="I53" s="41"/>
      <c r="J53" s="41"/>
      <c r="K53" s="42"/>
      <c r="L53" s="41"/>
    </row>
    <row r="54" spans="1:12" ht="15" x14ac:dyDescent="0.25">
      <c r="A54" s="24"/>
      <c r="B54" s="17"/>
      <c r="C54" s="8"/>
      <c r="D54" s="18" t="s">
        <v>30</v>
      </c>
      <c r="E54" s="9"/>
      <c r="F54" s="19">
        <v>385</v>
      </c>
      <c r="G54" s="19">
        <f t="shared" ref="G54" si="14">SUM(G46:G53)</f>
        <v>3.7</v>
      </c>
      <c r="H54" s="19">
        <f t="shared" ref="H54" si="15">SUM(H46:H53)</f>
        <v>1.7</v>
      </c>
      <c r="I54" s="19">
        <f t="shared" ref="I54" si="16">SUM(I46:I53)</f>
        <v>64.8</v>
      </c>
      <c r="J54" s="19">
        <f t="shared" ref="J54:L54" si="17">SUM(J46:J53)</f>
        <v>288.2</v>
      </c>
      <c r="K54" s="25"/>
      <c r="L54" s="19">
        <f t="shared" si="17"/>
        <v>28.2</v>
      </c>
    </row>
    <row r="55" spans="1:12" ht="15" x14ac:dyDescent="0.25">
      <c r="A55" s="26">
        <f>A46</f>
        <v>1</v>
      </c>
      <c r="B55" s="13">
        <f>B46</f>
        <v>3</v>
      </c>
      <c r="C55" s="10" t="s">
        <v>24</v>
      </c>
      <c r="D55" s="7" t="s">
        <v>25</v>
      </c>
      <c r="E55" s="40" t="s">
        <v>62</v>
      </c>
      <c r="F55" s="41">
        <v>80</v>
      </c>
      <c r="G55" s="41">
        <v>1.6</v>
      </c>
      <c r="H55" s="41">
        <v>4.9000000000000004</v>
      </c>
      <c r="I55" s="41">
        <v>11</v>
      </c>
      <c r="J55" s="41">
        <v>95</v>
      </c>
      <c r="K55" s="42">
        <v>47</v>
      </c>
      <c r="L55" s="52">
        <v>0.78</v>
      </c>
    </row>
    <row r="56" spans="1:12" ht="15" x14ac:dyDescent="0.25">
      <c r="A56" s="23"/>
      <c r="B56" s="15"/>
      <c r="C56" s="11"/>
      <c r="D56" s="7" t="s">
        <v>26</v>
      </c>
      <c r="E56" s="40" t="s">
        <v>63</v>
      </c>
      <c r="F56" s="41">
        <v>250</v>
      </c>
      <c r="G56" s="41">
        <v>2.6</v>
      </c>
      <c r="H56" s="41">
        <v>2.7</v>
      </c>
      <c r="I56" s="41">
        <v>24.2</v>
      </c>
      <c r="J56" s="41">
        <v>132.5</v>
      </c>
      <c r="K56" s="42">
        <v>81</v>
      </c>
      <c r="L56" s="52">
        <v>6.26</v>
      </c>
    </row>
    <row r="57" spans="1:12" ht="15" x14ac:dyDescent="0.25">
      <c r="A57" s="23"/>
      <c r="B57" s="15"/>
      <c r="C57" s="11"/>
      <c r="D57" s="7" t="s">
        <v>27</v>
      </c>
      <c r="E57" s="40" t="s">
        <v>42</v>
      </c>
      <c r="F57" s="41">
        <v>100</v>
      </c>
      <c r="G57" s="41">
        <v>9.4</v>
      </c>
      <c r="H57" s="41">
        <v>23.4</v>
      </c>
      <c r="I57" s="41">
        <v>1</v>
      </c>
      <c r="J57" s="41">
        <v>252</v>
      </c>
      <c r="K57" s="42">
        <v>243</v>
      </c>
      <c r="L57" s="41">
        <v>33</v>
      </c>
    </row>
    <row r="58" spans="1:12" ht="15" x14ac:dyDescent="0.25">
      <c r="A58" s="23"/>
      <c r="B58" s="15"/>
      <c r="C58" s="11"/>
      <c r="D58" s="7" t="s">
        <v>28</v>
      </c>
      <c r="E58" s="40" t="s">
        <v>72</v>
      </c>
      <c r="F58" s="41">
        <v>200</v>
      </c>
      <c r="G58" s="41">
        <v>10</v>
      </c>
      <c r="H58" s="41">
        <v>8.3000000000000007</v>
      </c>
      <c r="I58" s="53" t="s">
        <v>73</v>
      </c>
      <c r="J58" s="41">
        <v>332.8</v>
      </c>
      <c r="K58" s="42">
        <v>171</v>
      </c>
      <c r="L58" s="52">
        <v>2.94</v>
      </c>
    </row>
    <row r="59" spans="1:12" ht="15" x14ac:dyDescent="0.25">
      <c r="A59" s="23"/>
      <c r="B59" s="15"/>
      <c r="C59" s="11"/>
      <c r="D59" s="7" t="s">
        <v>29</v>
      </c>
      <c r="E59" s="40" t="s">
        <v>38</v>
      </c>
      <c r="F59" s="41" t="s">
        <v>48</v>
      </c>
      <c r="G59" s="41">
        <v>0.1</v>
      </c>
      <c r="H59" s="41">
        <v>0</v>
      </c>
      <c r="I59" s="41">
        <v>15</v>
      </c>
      <c r="J59" s="41">
        <v>60</v>
      </c>
      <c r="K59" s="42">
        <v>376</v>
      </c>
      <c r="L59" s="41">
        <v>2</v>
      </c>
    </row>
    <row r="60" spans="1:12" ht="15" x14ac:dyDescent="0.25">
      <c r="A60" s="23"/>
      <c r="B60" s="15"/>
      <c r="C60" s="11"/>
      <c r="D60" s="7" t="s">
        <v>78</v>
      </c>
      <c r="E60" s="40" t="s">
        <v>39</v>
      </c>
      <c r="F60" s="41">
        <v>30</v>
      </c>
      <c r="G60" s="41">
        <v>2.4</v>
      </c>
      <c r="H60" s="41">
        <v>0.4</v>
      </c>
      <c r="I60" s="41">
        <v>12.6</v>
      </c>
      <c r="J60" s="41">
        <v>63.6</v>
      </c>
      <c r="K60" s="42"/>
      <c r="L60" s="41">
        <v>3.01</v>
      </c>
    </row>
    <row r="61" spans="1:12" ht="15" x14ac:dyDescent="0.25">
      <c r="A61" s="23"/>
      <c r="B61" s="15"/>
      <c r="C61" s="11"/>
      <c r="D61" s="7" t="s">
        <v>78</v>
      </c>
      <c r="E61" s="40" t="s">
        <v>40</v>
      </c>
      <c r="F61" s="41">
        <v>30</v>
      </c>
      <c r="G61" s="41">
        <v>1.9</v>
      </c>
      <c r="H61" s="41">
        <v>0.3</v>
      </c>
      <c r="I61" s="41">
        <v>12</v>
      </c>
      <c r="J61" s="41">
        <v>58.5</v>
      </c>
      <c r="K61" s="42"/>
      <c r="L61" s="41">
        <v>1.81</v>
      </c>
    </row>
    <row r="62" spans="1:12" ht="15" x14ac:dyDescent="0.25">
      <c r="A62" s="23"/>
      <c r="B62" s="15"/>
      <c r="C62" s="11"/>
      <c r="D62" s="6"/>
      <c r="E62" s="40"/>
      <c r="F62" s="41"/>
      <c r="G62" s="41"/>
      <c r="H62" s="41"/>
      <c r="I62" s="41"/>
      <c r="J62" s="41"/>
      <c r="K62" s="42"/>
      <c r="L62" s="41"/>
    </row>
    <row r="63" spans="1:12" ht="15" x14ac:dyDescent="0.25">
      <c r="A63" s="23"/>
      <c r="B63" s="15"/>
      <c r="C63" s="11"/>
      <c r="D63" s="6"/>
      <c r="E63" s="40"/>
      <c r="F63" s="41"/>
      <c r="G63" s="41"/>
      <c r="H63" s="41"/>
      <c r="I63" s="41"/>
      <c r="J63" s="41"/>
      <c r="K63" s="42"/>
      <c r="L63" s="41"/>
    </row>
    <row r="64" spans="1:12" ht="15" x14ac:dyDescent="0.25">
      <c r="A64" s="24"/>
      <c r="B64" s="17"/>
      <c r="C64" s="8"/>
      <c r="D64" s="18" t="s">
        <v>30</v>
      </c>
      <c r="E64" s="9"/>
      <c r="F64" s="19">
        <v>805</v>
      </c>
      <c r="G64" s="19">
        <f t="shared" ref="G64" si="18">SUM(G55:G63)</f>
        <v>28</v>
      </c>
      <c r="H64" s="19">
        <f t="shared" ref="H64" si="19">SUM(H55:H63)</f>
        <v>39.999999999999993</v>
      </c>
      <c r="I64" s="19">
        <v>103.7</v>
      </c>
      <c r="J64" s="19">
        <f t="shared" ref="J64:L64" si="20">SUM(J55:J63)</f>
        <v>994.4</v>
      </c>
      <c r="K64" s="25"/>
      <c r="L64" s="19">
        <f t="shared" si="20"/>
        <v>49.8</v>
      </c>
    </row>
    <row r="65" spans="1:12" ht="15.75" customHeight="1" x14ac:dyDescent="0.2">
      <c r="A65" s="29">
        <f>A46</f>
        <v>1</v>
      </c>
      <c r="B65" s="30">
        <f>B46</f>
        <v>3</v>
      </c>
      <c r="C65" s="54" t="s">
        <v>4</v>
      </c>
      <c r="D65" s="55"/>
      <c r="E65" s="31"/>
      <c r="F65" s="32">
        <f>F54+F64</f>
        <v>1190</v>
      </c>
      <c r="G65" s="32">
        <f t="shared" ref="G65" si="21">G54+G64</f>
        <v>31.7</v>
      </c>
      <c r="H65" s="32">
        <f t="shared" ref="H65" si="22">H54+H64</f>
        <v>41.699999999999996</v>
      </c>
      <c r="I65" s="32">
        <v>168.5</v>
      </c>
      <c r="J65" s="32">
        <f t="shared" ref="J65:L65" si="23">J54+J64</f>
        <v>1282.5999999999999</v>
      </c>
      <c r="K65" s="32"/>
      <c r="L65" s="32">
        <f t="shared" si="23"/>
        <v>78</v>
      </c>
    </row>
    <row r="66" spans="1:12" ht="15" x14ac:dyDescent="0.25">
      <c r="A66" s="20">
        <v>1</v>
      </c>
      <c r="B66" s="21">
        <v>4</v>
      </c>
      <c r="C66" s="22" t="s">
        <v>19</v>
      </c>
      <c r="D66" s="5" t="s">
        <v>20</v>
      </c>
      <c r="E66" s="49"/>
      <c r="F66" s="39"/>
      <c r="G66" s="39"/>
      <c r="H66" s="39"/>
      <c r="I66" s="39"/>
      <c r="J66" s="39"/>
      <c r="K66" s="50"/>
      <c r="L66" s="39"/>
    </row>
    <row r="67" spans="1:12" ht="15" x14ac:dyDescent="0.25">
      <c r="A67" s="23"/>
      <c r="B67" s="15"/>
      <c r="C67" s="11"/>
      <c r="D67" s="6"/>
      <c r="E67" s="40" t="s">
        <v>54</v>
      </c>
      <c r="F67" s="41">
        <v>30</v>
      </c>
      <c r="G67" s="41">
        <v>2.2000000000000002</v>
      </c>
      <c r="H67" s="41">
        <v>1</v>
      </c>
      <c r="I67" s="41">
        <v>22.3</v>
      </c>
      <c r="J67" s="41">
        <v>107.4</v>
      </c>
      <c r="K67" s="42">
        <v>453</v>
      </c>
      <c r="L67" s="41">
        <v>8.1999999999999993</v>
      </c>
    </row>
    <row r="68" spans="1:12" ht="15" x14ac:dyDescent="0.25">
      <c r="A68" s="23"/>
      <c r="B68" s="15"/>
      <c r="C68" s="11"/>
      <c r="D68" s="7" t="s">
        <v>21</v>
      </c>
      <c r="E68" s="40" t="s">
        <v>38</v>
      </c>
      <c r="F68" s="41" t="s">
        <v>48</v>
      </c>
      <c r="G68" s="41">
        <v>0.1</v>
      </c>
      <c r="H68" s="41">
        <v>0</v>
      </c>
      <c r="I68" s="41">
        <v>15</v>
      </c>
      <c r="J68" s="41">
        <v>60</v>
      </c>
      <c r="K68" s="42">
        <v>376</v>
      </c>
      <c r="L68" s="41">
        <v>2</v>
      </c>
    </row>
    <row r="69" spans="1:12" ht="15" x14ac:dyDescent="0.25">
      <c r="A69" s="23"/>
      <c r="B69" s="15"/>
      <c r="C69" s="11"/>
      <c r="D69" s="7" t="s">
        <v>22</v>
      </c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3"/>
      <c r="B70" s="15"/>
      <c r="C70" s="11"/>
      <c r="D70" s="7" t="s">
        <v>23</v>
      </c>
      <c r="E70" s="40"/>
      <c r="F70" s="41"/>
      <c r="G70" s="41"/>
      <c r="H70" s="41"/>
      <c r="I70" s="41"/>
      <c r="J70" s="41"/>
      <c r="K70" s="42"/>
      <c r="L70" s="41"/>
    </row>
    <row r="71" spans="1:12" ht="15" x14ac:dyDescent="0.25">
      <c r="A71" s="23"/>
      <c r="B71" s="15"/>
      <c r="C71" s="11"/>
      <c r="D71" s="6"/>
      <c r="E71" s="40"/>
      <c r="F71" s="41"/>
      <c r="G71" s="41"/>
      <c r="H71" s="41"/>
      <c r="I71" s="41"/>
      <c r="J71" s="41"/>
      <c r="K71" s="42"/>
      <c r="L71" s="41"/>
    </row>
    <row r="72" spans="1:12" ht="15" x14ac:dyDescent="0.25">
      <c r="A72" s="23"/>
      <c r="B72" s="15"/>
      <c r="C72" s="11"/>
      <c r="D72" s="6"/>
      <c r="E72" s="40"/>
      <c r="F72" s="41"/>
      <c r="G72" s="41"/>
      <c r="H72" s="41"/>
      <c r="I72" s="41"/>
      <c r="J72" s="41"/>
      <c r="K72" s="42"/>
      <c r="L72" s="41"/>
    </row>
    <row r="73" spans="1:12" ht="15" x14ac:dyDescent="0.25">
      <c r="A73" s="24"/>
      <c r="B73" s="17"/>
      <c r="C73" s="8"/>
      <c r="D73" s="18" t="s">
        <v>30</v>
      </c>
      <c r="E73" s="9"/>
      <c r="F73" s="19">
        <v>245</v>
      </c>
      <c r="G73" s="19">
        <f t="shared" ref="G73" si="24">SUM(G66:G72)</f>
        <v>2.3000000000000003</v>
      </c>
      <c r="H73" s="19">
        <f t="shared" ref="H73" si="25">SUM(H66:H72)</f>
        <v>1</v>
      </c>
      <c r="I73" s="19">
        <f t="shared" ref="I73" si="26">SUM(I66:I72)</f>
        <v>37.299999999999997</v>
      </c>
      <c r="J73" s="19">
        <f t="shared" ref="J73:L73" si="27">SUM(J66:J72)</f>
        <v>167.4</v>
      </c>
      <c r="K73" s="25"/>
      <c r="L73" s="19">
        <f t="shared" si="27"/>
        <v>10.199999999999999</v>
      </c>
    </row>
    <row r="74" spans="1:12" ht="15" x14ac:dyDescent="0.25">
      <c r="A74" s="26">
        <f>A66</f>
        <v>1</v>
      </c>
      <c r="B74" s="13">
        <f>B66</f>
        <v>4</v>
      </c>
      <c r="C74" s="10" t="s">
        <v>24</v>
      </c>
      <c r="D74" s="7" t="s">
        <v>25</v>
      </c>
      <c r="E74" s="40" t="s">
        <v>65</v>
      </c>
      <c r="F74" s="41">
        <v>100</v>
      </c>
      <c r="G74" s="41">
        <v>1.6</v>
      </c>
      <c r="H74" s="41">
        <v>4.9000000000000004</v>
      </c>
      <c r="I74" s="41">
        <v>15</v>
      </c>
      <c r="J74" s="41">
        <v>95</v>
      </c>
      <c r="K74" s="42">
        <v>47</v>
      </c>
      <c r="L74" s="41">
        <v>21.6</v>
      </c>
    </row>
    <row r="75" spans="1:12" ht="15" x14ac:dyDescent="0.25">
      <c r="A75" s="23"/>
      <c r="B75" s="15"/>
      <c r="C75" s="11"/>
      <c r="D75" s="7" t="s">
        <v>26</v>
      </c>
      <c r="E75" s="40" t="s">
        <v>66</v>
      </c>
      <c r="F75" s="41" t="s">
        <v>58</v>
      </c>
      <c r="G75" s="41">
        <v>1.6</v>
      </c>
      <c r="H75" s="41">
        <v>4.8</v>
      </c>
      <c r="I75" s="41">
        <v>12.2</v>
      </c>
      <c r="J75" s="41">
        <v>96.9</v>
      </c>
      <c r="K75" s="42">
        <v>81</v>
      </c>
      <c r="L75" s="52">
        <v>5.13</v>
      </c>
    </row>
    <row r="76" spans="1:12" ht="15" x14ac:dyDescent="0.25">
      <c r="A76" s="23"/>
      <c r="B76" s="15"/>
      <c r="C76" s="11"/>
      <c r="D76" s="7" t="s">
        <v>27</v>
      </c>
      <c r="E76" s="40" t="s">
        <v>67</v>
      </c>
      <c r="F76" s="41">
        <v>100</v>
      </c>
      <c r="G76" s="41">
        <v>23.4</v>
      </c>
      <c r="H76" s="41">
        <v>22.8</v>
      </c>
      <c r="I76" s="41">
        <v>1.8</v>
      </c>
      <c r="J76" s="41">
        <v>300</v>
      </c>
      <c r="K76" s="42">
        <v>288</v>
      </c>
      <c r="L76" s="41">
        <v>28</v>
      </c>
    </row>
    <row r="77" spans="1:12" ht="15" x14ac:dyDescent="0.25">
      <c r="A77" s="23"/>
      <c r="B77" s="15"/>
      <c r="C77" s="11"/>
      <c r="D77" s="7" t="s">
        <v>28</v>
      </c>
      <c r="E77" s="40" t="s">
        <v>55</v>
      </c>
      <c r="F77" s="41" t="s">
        <v>43</v>
      </c>
      <c r="G77" s="41">
        <v>4.2</v>
      </c>
      <c r="H77" s="41">
        <v>9.1999999999999993</v>
      </c>
      <c r="I77" s="41">
        <v>45</v>
      </c>
      <c r="J77" s="41">
        <v>260</v>
      </c>
      <c r="K77" s="42">
        <v>128</v>
      </c>
      <c r="L77" s="41">
        <v>6.25</v>
      </c>
    </row>
    <row r="78" spans="1:12" ht="15" x14ac:dyDescent="0.25">
      <c r="A78" s="23"/>
      <c r="B78" s="15"/>
      <c r="C78" s="11"/>
      <c r="D78" s="7" t="s">
        <v>29</v>
      </c>
      <c r="E78" s="40" t="s">
        <v>38</v>
      </c>
      <c r="F78" s="41" t="s">
        <v>48</v>
      </c>
      <c r="G78" s="41">
        <v>0.1</v>
      </c>
      <c r="H78" s="41">
        <v>0</v>
      </c>
      <c r="I78" s="41">
        <v>15</v>
      </c>
      <c r="J78" s="41">
        <v>60</v>
      </c>
      <c r="K78" s="42">
        <v>376</v>
      </c>
      <c r="L78" s="41">
        <v>2</v>
      </c>
    </row>
    <row r="79" spans="1:12" ht="15" x14ac:dyDescent="0.25">
      <c r="A79" s="23"/>
      <c r="B79" s="15"/>
      <c r="C79" s="11"/>
      <c r="D79" s="7" t="s">
        <v>78</v>
      </c>
      <c r="E79" s="40" t="s">
        <v>39</v>
      </c>
      <c r="F79" s="41">
        <v>30</v>
      </c>
      <c r="G79" s="41">
        <v>2.4</v>
      </c>
      <c r="H79" s="41">
        <v>0.4</v>
      </c>
      <c r="I79" s="41">
        <v>12.6</v>
      </c>
      <c r="J79" s="41">
        <v>63.6</v>
      </c>
      <c r="K79" s="42"/>
      <c r="L79" s="41">
        <v>3.01</v>
      </c>
    </row>
    <row r="80" spans="1:12" ht="15" x14ac:dyDescent="0.25">
      <c r="A80" s="23"/>
      <c r="B80" s="15"/>
      <c r="C80" s="11"/>
      <c r="D80" s="7" t="s">
        <v>78</v>
      </c>
      <c r="E80" s="40" t="s">
        <v>40</v>
      </c>
      <c r="F80" s="41">
        <v>30</v>
      </c>
      <c r="G80" s="41">
        <v>1.9</v>
      </c>
      <c r="H80" s="41">
        <v>0.3</v>
      </c>
      <c r="I80" s="41">
        <v>12</v>
      </c>
      <c r="J80" s="41">
        <v>58.5</v>
      </c>
      <c r="K80" s="42"/>
      <c r="L80" s="41">
        <v>1.81</v>
      </c>
    </row>
    <row r="81" spans="1:12" ht="15" x14ac:dyDescent="0.25">
      <c r="A81" s="23"/>
      <c r="B81" s="15"/>
      <c r="C81" s="11"/>
      <c r="D81" s="6"/>
      <c r="E81" s="40"/>
      <c r="F81" s="41"/>
      <c r="G81" s="41"/>
      <c r="H81" s="41"/>
      <c r="I81" s="41"/>
      <c r="J81" s="41"/>
      <c r="K81" s="42"/>
      <c r="L81" s="41"/>
    </row>
    <row r="82" spans="1:12" ht="15" x14ac:dyDescent="0.25">
      <c r="A82" s="23"/>
      <c r="B82" s="15"/>
      <c r="C82" s="11"/>
      <c r="D82" s="6"/>
      <c r="E82" s="40"/>
      <c r="F82" s="41"/>
      <c r="G82" s="41"/>
      <c r="H82" s="41"/>
      <c r="I82" s="41"/>
      <c r="J82" s="41"/>
      <c r="K82" s="42"/>
      <c r="L82" s="41"/>
    </row>
    <row r="83" spans="1:12" ht="15" x14ac:dyDescent="0.25">
      <c r="A83" s="24"/>
      <c r="B83" s="17"/>
      <c r="C83" s="8"/>
      <c r="D83" s="18" t="s">
        <v>30</v>
      </c>
      <c r="E83" s="9"/>
      <c r="F83" s="19">
        <v>960</v>
      </c>
      <c r="G83" s="19">
        <v>35.200000000000003</v>
      </c>
      <c r="H83" s="19">
        <v>42.4</v>
      </c>
      <c r="I83" s="19">
        <v>113.6</v>
      </c>
      <c r="J83" s="19">
        <f t="shared" ref="J83:L83" si="28">SUM(J74:J82)</f>
        <v>934</v>
      </c>
      <c r="K83" s="25"/>
      <c r="L83" s="19">
        <f t="shared" si="28"/>
        <v>67.800000000000011</v>
      </c>
    </row>
    <row r="84" spans="1:12" ht="15.75" customHeight="1" x14ac:dyDescent="0.2">
      <c r="A84" s="29">
        <f>A66</f>
        <v>1</v>
      </c>
      <c r="B84" s="30">
        <f>B66</f>
        <v>4</v>
      </c>
      <c r="C84" s="54" t="s">
        <v>4</v>
      </c>
      <c r="D84" s="55"/>
      <c r="E84" s="31"/>
      <c r="F84" s="32">
        <f>F73+F83</f>
        <v>1205</v>
      </c>
      <c r="G84" s="32">
        <f t="shared" ref="G84" si="29">G73+G83</f>
        <v>37.5</v>
      </c>
      <c r="H84" s="32">
        <f t="shared" ref="H84" si="30">H73+H83</f>
        <v>43.4</v>
      </c>
      <c r="I84" s="32">
        <f t="shared" ref="I84" si="31">I73+I83</f>
        <v>150.89999999999998</v>
      </c>
      <c r="J84" s="32">
        <f t="shared" ref="J84:L84" si="32">J73+J83</f>
        <v>1101.4000000000001</v>
      </c>
      <c r="K84" s="32"/>
      <c r="L84" s="32">
        <f t="shared" si="32"/>
        <v>78.000000000000014</v>
      </c>
    </row>
    <row r="85" spans="1:12" ht="15" x14ac:dyDescent="0.25">
      <c r="A85" s="20">
        <v>1</v>
      </c>
      <c r="B85" s="21">
        <v>5</v>
      </c>
      <c r="C85" s="22" t="s">
        <v>19</v>
      </c>
      <c r="D85" s="5" t="s">
        <v>20</v>
      </c>
      <c r="E85" s="49"/>
      <c r="F85" s="39"/>
      <c r="G85" s="39"/>
      <c r="H85" s="39"/>
      <c r="I85" s="39"/>
      <c r="J85" s="39"/>
      <c r="K85" s="50"/>
      <c r="L85" s="39"/>
    </row>
    <row r="86" spans="1:12" ht="15" x14ac:dyDescent="0.25">
      <c r="A86" s="23"/>
      <c r="B86" s="15"/>
      <c r="C86" s="11"/>
      <c r="D86" s="6"/>
      <c r="E86" s="40" t="s">
        <v>45</v>
      </c>
      <c r="F86" s="41">
        <v>15</v>
      </c>
      <c r="G86" s="41">
        <v>7.6</v>
      </c>
      <c r="H86" s="41">
        <v>8</v>
      </c>
      <c r="I86" s="41">
        <v>0</v>
      </c>
      <c r="J86" s="41">
        <v>102</v>
      </c>
      <c r="K86" s="42">
        <v>15</v>
      </c>
      <c r="L86" s="41">
        <v>9</v>
      </c>
    </row>
    <row r="87" spans="1:12" ht="15" x14ac:dyDescent="0.25">
      <c r="A87" s="23"/>
      <c r="B87" s="15"/>
      <c r="C87" s="11"/>
      <c r="D87" s="7" t="s">
        <v>21</v>
      </c>
      <c r="E87" s="40" t="s">
        <v>68</v>
      </c>
      <c r="F87" s="41" t="s">
        <v>48</v>
      </c>
      <c r="G87" s="41">
        <v>3.8</v>
      </c>
      <c r="H87" s="41">
        <v>3.2</v>
      </c>
      <c r="I87" s="41">
        <v>26.7</v>
      </c>
      <c r="J87" s="41">
        <v>150.80000000000001</v>
      </c>
      <c r="K87" s="42">
        <v>382</v>
      </c>
      <c r="L87" s="41">
        <v>13</v>
      </c>
    </row>
    <row r="88" spans="1:12" ht="15" x14ac:dyDescent="0.25">
      <c r="A88" s="23"/>
      <c r="B88" s="15"/>
      <c r="C88" s="11"/>
      <c r="D88" s="7" t="s">
        <v>22</v>
      </c>
      <c r="E88" s="40" t="s">
        <v>39</v>
      </c>
      <c r="F88" s="41">
        <v>30</v>
      </c>
      <c r="G88" s="41">
        <v>2.4</v>
      </c>
      <c r="H88" s="41">
        <v>0.4</v>
      </c>
      <c r="I88" s="41">
        <v>12.6</v>
      </c>
      <c r="J88" s="41">
        <v>63.6</v>
      </c>
      <c r="K88" s="42"/>
      <c r="L88" s="41">
        <v>3.01</v>
      </c>
    </row>
    <row r="89" spans="1:12" ht="15" x14ac:dyDescent="0.25">
      <c r="A89" s="23"/>
      <c r="B89" s="15"/>
      <c r="C89" s="11"/>
      <c r="D89" s="7" t="s">
        <v>23</v>
      </c>
      <c r="E89" s="40"/>
      <c r="F89" s="41"/>
      <c r="G89" s="41"/>
      <c r="H89" s="41"/>
      <c r="I89" s="41"/>
      <c r="J89" s="41"/>
      <c r="K89" s="42"/>
      <c r="L89" s="41"/>
    </row>
    <row r="90" spans="1:12" ht="15" x14ac:dyDescent="0.25">
      <c r="A90" s="23"/>
      <c r="B90" s="15"/>
      <c r="C90" s="11"/>
      <c r="D90" s="6"/>
      <c r="E90" s="40"/>
      <c r="F90" s="41"/>
      <c r="G90" s="41"/>
      <c r="H90" s="41"/>
      <c r="I90" s="41"/>
      <c r="J90" s="41"/>
      <c r="K90" s="42"/>
      <c r="L90" s="41"/>
    </row>
    <row r="91" spans="1:12" ht="15" x14ac:dyDescent="0.25">
      <c r="A91" s="23"/>
      <c r="B91" s="15"/>
      <c r="C91" s="11"/>
      <c r="D91" s="6"/>
      <c r="E91" s="40"/>
      <c r="F91" s="41"/>
      <c r="G91" s="41"/>
      <c r="H91" s="41"/>
      <c r="I91" s="41"/>
      <c r="J91" s="41"/>
      <c r="K91" s="42"/>
      <c r="L91" s="41"/>
    </row>
    <row r="92" spans="1:12" ht="15" x14ac:dyDescent="0.25">
      <c r="A92" s="24"/>
      <c r="B92" s="17"/>
      <c r="C92" s="8"/>
      <c r="D92" s="18" t="s">
        <v>30</v>
      </c>
      <c r="E92" s="9"/>
      <c r="F92" s="19">
        <v>260</v>
      </c>
      <c r="G92" s="19">
        <f t="shared" ref="G92" si="33">SUM(G85:G91)</f>
        <v>13.799999999999999</v>
      </c>
      <c r="H92" s="19">
        <f t="shared" ref="H92" si="34">SUM(H85:H91)</f>
        <v>11.6</v>
      </c>
      <c r="I92" s="19">
        <f t="shared" ref="I92" si="35">SUM(I85:I91)</f>
        <v>39.299999999999997</v>
      </c>
      <c r="J92" s="19">
        <f t="shared" ref="J92" si="36">SUM(J85:J91)</f>
        <v>316.40000000000003</v>
      </c>
      <c r="K92" s="25"/>
      <c r="L92" s="19">
        <v>25.01</v>
      </c>
    </row>
    <row r="93" spans="1:12" ht="15" x14ac:dyDescent="0.25">
      <c r="A93" s="26">
        <f>A85</f>
        <v>1</v>
      </c>
      <c r="B93" s="13">
        <f>B85</f>
        <v>5</v>
      </c>
      <c r="C93" s="10" t="s">
        <v>24</v>
      </c>
      <c r="D93" s="7" t="s">
        <v>25</v>
      </c>
      <c r="E93" s="40" t="s">
        <v>71</v>
      </c>
      <c r="F93" s="41">
        <v>80</v>
      </c>
      <c r="G93" s="41">
        <v>0.4</v>
      </c>
      <c r="H93" s="41">
        <v>0.1</v>
      </c>
      <c r="I93" s="41">
        <v>4.3</v>
      </c>
      <c r="J93" s="41">
        <v>9</v>
      </c>
      <c r="K93" s="42">
        <v>70</v>
      </c>
      <c r="L93" s="41">
        <v>0.78</v>
      </c>
    </row>
    <row r="94" spans="1:12" ht="15" x14ac:dyDescent="0.25">
      <c r="A94" s="23"/>
      <c r="B94" s="15"/>
      <c r="C94" s="11"/>
      <c r="D94" s="7" t="s">
        <v>26</v>
      </c>
      <c r="E94" s="40" t="s">
        <v>69</v>
      </c>
      <c r="F94" s="41" t="s">
        <v>58</v>
      </c>
      <c r="G94" s="41">
        <v>6.9</v>
      </c>
      <c r="H94" s="41">
        <v>5.3</v>
      </c>
      <c r="I94" s="41">
        <v>26</v>
      </c>
      <c r="J94" s="41">
        <v>179.7</v>
      </c>
      <c r="K94" s="42">
        <v>102</v>
      </c>
      <c r="L94" s="41">
        <v>7.37</v>
      </c>
    </row>
    <row r="95" spans="1:12" ht="15" x14ac:dyDescent="0.25">
      <c r="A95" s="23"/>
      <c r="B95" s="15"/>
      <c r="C95" s="11"/>
      <c r="D95" s="7" t="s">
        <v>27</v>
      </c>
      <c r="E95" s="40" t="s">
        <v>42</v>
      </c>
      <c r="F95" s="41">
        <v>100</v>
      </c>
      <c r="G95" s="41">
        <v>10.199999999999999</v>
      </c>
      <c r="H95" s="41">
        <v>26.4</v>
      </c>
      <c r="I95" s="41">
        <v>1.6</v>
      </c>
      <c r="J95" s="41">
        <v>284</v>
      </c>
      <c r="K95" s="42">
        <v>243</v>
      </c>
      <c r="L95" s="41">
        <v>22</v>
      </c>
    </row>
    <row r="96" spans="1:12" ht="15" x14ac:dyDescent="0.25">
      <c r="A96" s="23"/>
      <c r="B96" s="15"/>
      <c r="C96" s="11"/>
      <c r="D96" s="7" t="s">
        <v>28</v>
      </c>
      <c r="E96" s="40" t="s">
        <v>52</v>
      </c>
      <c r="F96" s="41" t="s">
        <v>74</v>
      </c>
      <c r="G96" s="41">
        <v>4.2</v>
      </c>
      <c r="H96" s="41">
        <v>6.8</v>
      </c>
      <c r="I96" s="41">
        <v>24.8</v>
      </c>
      <c r="J96" s="41">
        <v>176.8</v>
      </c>
      <c r="K96" s="42">
        <v>128</v>
      </c>
      <c r="L96" s="41">
        <v>5.0199999999999996</v>
      </c>
    </row>
    <row r="97" spans="1:12" ht="15" x14ac:dyDescent="0.25">
      <c r="A97" s="23"/>
      <c r="B97" s="15"/>
      <c r="C97" s="11"/>
      <c r="D97" s="7" t="s">
        <v>29</v>
      </c>
      <c r="E97" s="40" t="s">
        <v>68</v>
      </c>
      <c r="F97" s="41" t="s">
        <v>48</v>
      </c>
      <c r="G97" s="41">
        <v>3.8</v>
      </c>
      <c r="H97" s="41">
        <v>3.2</v>
      </c>
      <c r="I97" s="41">
        <v>26.7</v>
      </c>
      <c r="J97" s="41">
        <v>150.80000000000001</v>
      </c>
      <c r="K97" s="42">
        <v>382</v>
      </c>
      <c r="L97" s="41">
        <v>13</v>
      </c>
    </row>
    <row r="98" spans="1:12" ht="15" x14ac:dyDescent="0.25">
      <c r="A98" s="23"/>
      <c r="B98" s="15"/>
      <c r="C98" s="11"/>
      <c r="D98" s="7" t="s">
        <v>78</v>
      </c>
      <c r="E98" s="40" t="s">
        <v>39</v>
      </c>
      <c r="F98" s="41">
        <v>30</v>
      </c>
      <c r="G98" s="41">
        <v>2.4</v>
      </c>
      <c r="H98" s="41">
        <v>0.4</v>
      </c>
      <c r="I98" s="41">
        <v>12.6</v>
      </c>
      <c r="J98" s="41">
        <v>63.6</v>
      </c>
      <c r="K98" s="42"/>
      <c r="L98" s="41">
        <v>3.01</v>
      </c>
    </row>
    <row r="99" spans="1:12" ht="15" x14ac:dyDescent="0.25">
      <c r="A99" s="23"/>
      <c r="B99" s="15"/>
      <c r="C99" s="11"/>
      <c r="D99" s="7" t="s">
        <v>78</v>
      </c>
      <c r="E99" s="40" t="s">
        <v>40</v>
      </c>
      <c r="F99" s="41">
        <v>30</v>
      </c>
      <c r="G99" s="41">
        <v>1.9</v>
      </c>
      <c r="H99" s="41">
        <v>0.3</v>
      </c>
      <c r="I99" s="41">
        <v>12</v>
      </c>
      <c r="J99" s="41">
        <v>58.5</v>
      </c>
      <c r="K99" s="42"/>
      <c r="L99" s="41">
        <v>1.81</v>
      </c>
    </row>
    <row r="100" spans="1:12" ht="15" x14ac:dyDescent="0.25">
      <c r="A100" s="23"/>
      <c r="B100" s="15"/>
      <c r="C100" s="11"/>
      <c r="D100" s="6"/>
      <c r="E100" s="40" t="s">
        <v>47</v>
      </c>
      <c r="F100" s="41"/>
      <c r="G100" s="41"/>
      <c r="H100" s="41"/>
      <c r="I100" s="41"/>
      <c r="J100" s="41"/>
      <c r="K100" s="42"/>
      <c r="L100" s="41"/>
    </row>
    <row r="101" spans="1:12" ht="15" x14ac:dyDescent="0.25">
      <c r="A101" s="23"/>
      <c r="B101" s="15"/>
      <c r="C101" s="11"/>
      <c r="D101" s="6"/>
      <c r="E101" s="40"/>
      <c r="F101" s="41"/>
      <c r="G101" s="41"/>
      <c r="H101" s="41"/>
      <c r="I101" s="41"/>
      <c r="J101" s="41"/>
      <c r="K101" s="42"/>
      <c r="L101" s="41"/>
    </row>
    <row r="102" spans="1:12" ht="15" x14ac:dyDescent="0.25">
      <c r="A102" s="24"/>
      <c r="B102" s="17"/>
      <c r="C102" s="8"/>
      <c r="D102" s="18" t="s">
        <v>30</v>
      </c>
      <c r="E102" s="9"/>
      <c r="F102" s="19">
        <v>945</v>
      </c>
      <c r="G102" s="19">
        <v>29.8</v>
      </c>
      <c r="H102" s="19">
        <v>42.5</v>
      </c>
      <c r="I102" s="19">
        <f t="shared" ref="I102" si="37">SUM(I93:I101)</f>
        <v>108</v>
      </c>
      <c r="J102" s="19">
        <f t="shared" ref="J102:L102" si="38">SUM(J93:J101)</f>
        <v>922.4</v>
      </c>
      <c r="K102" s="25"/>
      <c r="L102" s="19">
        <f t="shared" si="38"/>
        <v>52.99</v>
      </c>
    </row>
    <row r="103" spans="1:12" ht="15.75" customHeight="1" thickBot="1" x14ac:dyDescent="0.25">
      <c r="A103" s="29">
        <f>A85</f>
        <v>1</v>
      </c>
      <c r="B103" s="30">
        <f>B85</f>
        <v>5</v>
      </c>
      <c r="C103" s="54" t="s">
        <v>4</v>
      </c>
      <c r="D103" s="55"/>
      <c r="E103" s="31"/>
      <c r="F103" s="32">
        <f>F92+F102</f>
        <v>1205</v>
      </c>
      <c r="G103" s="32">
        <f>G92+G102</f>
        <v>43.6</v>
      </c>
      <c r="H103" s="32">
        <f>H92+H102</f>
        <v>54.1</v>
      </c>
      <c r="I103" s="32">
        <f t="shared" ref="I103" si="39">I92+I102</f>
        <v>147.30000000000001</v>
      </c>
      <c r="J103" s="32">
        <f t="shared" ref="J103" si="40">J92+J102</f>
        <v>1238.8</v>
      </c>
      <c r="K103" s="32"/>
      <c r="L103" s="32">
        <f>L92+L102</f>
        <v>78</v>
      </c>
    </row>
    <row r="104" spans="1:12" ht="15" x14ac:dyDescent="0.25">
      <c r="A104" s="20">
        <v>2</v>
      </c>
      <c r="B104" s="21">
        <v>1</v>
      </c>
      <c r="C104" s="22" t="s">
        <v>19</v>
      </c>
      <c r="D104" s="5" t="s">
        <v>20</v>
      </c>
      <c r="E104" s="49"/>
      <c r="F104" s="39"/>
      <c r="G104" s="39"/>
      <c r="H104" s="39"/>
      <c r="I104" s="39"/>
      <c r="J104" s="39"/>
      <c r="K104" s="50"/>
      <c r="L104" s="39"/>
    </row>
    <row r="105" spans="1:12" ht="15" x14ac:dyDescent="0.25">
      <c r="A105" s="23"/>
      <c r="B105" s="15"/>
      <c r="C105" s="11"/>
      <c r="D105" s="6"/>
      <c r="E105" s="40" t="s">
        <v>45</v>
      </c>
      <c r="F105" s="41">
        <v>15</v>
      </c>
      <c r="G105" s="41">
        <v>7.6</v>
      </c>
      <c r="H105" s="41">
        <v>3</v>
      </c>
      <c r="I105" s="41">
        <v>0</v>
      </c>
      <c r="J105" s="41">
        <v>37.799999999999997</v>
      </c>
      <c r="K105" s="42">
        <v>15</v>
      </c>
      <c r="L105" s="41">
        <v>9</v>
      </c>
    </row>
    <row r="106" spans="1:12" ht="15" x14ac:dyDescent="0.25">
      <c r="A106" s="23"/>
      <c r="B106" s="15"/>
      <c r="C106" s="11"/>
      <c r="D106" s="7" t="s">
        <v>21</v>
      </c>
      <c r="E106" s="40" t="s">
        <v>77</v>
      </c>
      <c r="F106" s="41" t="s">
        <v>48</v>
      </c>
      <c r="G106" s="41">
        <v>0.1</v>
      </c>
      <c r="H106" s="41">
        <v>0</v>
      </c>
      <c r="I106" s="41">
        <v>21.8</v>
      </c>
      <c r="J106" s="41">
        <v>87.6</v>
      </c>
      <c r="K106" s="42">
        <v>349</v>
      </c>
      <c r="L106" s="41">
        <v>4.8899999999999997</v>
      </c>
    </row>
    <row r="107" spans="1:12" ht="15" x14ac:dyDescent="0.25">
      <c r="A107" s="23"/>
      <c r="B107" s="15"/>
      <c r="C107" s="11"/>
      <c r="D107" s="7" t="s">
        <v>22</v>
      </c>
      <c r="E107" s="40" t="s">
        <v>39</v>
      </c>
      <c r="F107" s="41">
        <v>30</v>
      </c>
      <c r="G107" s="41">
        <v>2.4</v>
      </c>
      <c r="H107" s="41">
        <v>0.4</v>
      </c>
      <c r="I107" s="41">
        <v>12.6</v>
      </c>
      <c r="J107" s="41">
        <v>63.6</v>
      </c>
      <c r="K107" s="42"/>
      <c r="L107" s="41">
        <v>3.01</v>
      </c>
    </row>
    <row r="108" spans="1:12" ht="15" x14ac:dyDescent="0.25">
      <c r="A108" s="23"/>
      <c r="B108" s="15"/>
      <c r="C108" s="11"/>
      <c r="D108" s="7"/>
      <c r="E108" s="40"/>
      <c r="F108" s="41"/>
      <c r="G108" s="41"/>
      <c r="H108" s="41"/>
      <c r="I108" s="41"/>
      <c r="J108" s="41"/>
      <c r="K108" s="42"/>
      <c r="L108" s="41"/>
    </row>
    <row r="109" spans="1:12" ht="15" x14ac:dyDescent="0.25">
      <c r="A109" s="23"/>
      <c r="B109" s="15"/>
      <c r="C109" s="11"/>
      <c r="D109" s="7" t="s">
        <v>23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3"/>
      <c r="B110" s="15"/>
      <c r="C110" s="11"/>
      <c r="D110" s="6"/>
      <c r="E110" s="40"/>
      <c r="F110" s="41"/>
      <c r="G110" s="41"/>
      <c r="H110" s="41"/>
      <c r="I110" s="41"/>
      <c r="J110" s="41"/>
      <c r="K110" s="42"/>
      <c r="L110" s="41"/>
    </row>
    <row r="111" spans="1:12" ht="15" x14ac:dyDescent="0.25">
      <c r="A111" s="23"/>
      <c r="B111" s="15"/>
      <c r="C111" s="11"/>
      <c r="D111" s="6"/>
      <c r="E111" s="40"/>
      <c r="F111" s="41"/>
      <c r="G111" s="41"/>
      <c r="H111" s="41"/>
      <c r="I111" s="41"/>
      <c r="J111" s="41"/>
      <c r="K111" s="42"/>
      <c r="L111" s="41"/>
    </row>
    <row r="112" spans="1:12" ht="15" x14ac:dyDescent="0.25">
      <c r="A112" s="24"/>
      <c r="B112" s="17"/>
      <c r="C112" s="8"/>
      <c r="D112" s="18" t="s">
        <v>30</v>
      </c>
      <c r="E112" s="9"/>
      <c r="F112" s="19">
        <v>260</v>
      </c>
      <c r="G112" s="19">
        <f t="shared" ref="G112:I112" si="41">SUM(G104:G111)</f>
        <v>10.1</v>
      </c>
      <c r="H112" s="19">
        <f t="shared" si="41"/>
        <v>3.4</v>
      </c>
      <c r="I112" s="19">
        <f t="shared" si="41"/>
        <v>34.4</v>
      </c>
      <c r="J112" s="19">
        <v>189</v>
      </c>
      <c r="K112" s="25"/>
      <c r="L112" s="19">
        <f>SUM(L104:L111)</f>
        <v>16.899999999999999</v>
      </c>
    </row>
    <row r="113" spans="1:12" ht="15" x14ac:dyDescent="0.25">
      <c r="A113" s="26">
        <v>2</v>
      </c>
      <c r="B113" s="13">
        <f>B104</f>
        <v>1</v>
      </c>
      <c r="C113" s="10" t="s">
        <v>24</v>
      </c>
      <c r="D113" s="7" t="s">
        <v>25</v>
      </c>
      <c r="E113" s="51" t="s">
        <v>56</v>
      </c>
      <c r="F113" s="41">
        <v>100</v>
      </c>
      <c r="G113" s="41">
        <v>1.4</v>
      </c>
      <c r="H113" s="41">
        <v>4.5999999999999996</v>
      </c>
      <c r="I113" s="41">
        <v>9.8000000000000007</v>
      </c>
      <c r="J113" s="41">
        <v>86</v>
      </c>
      <c r="K113" s="42">
        <v>45</v>
      </c>
      <c r="L113" s="41">
        <v>3.88</v>
      </c>
    </row>
    <row r="114" spans="1:12" ht="15" x14ac:dyDescent="0.25">
      <c r="A114" s="23"/>
      <c r="B114" s="15"/>
      <c r="C114" s="11"/>
      <c r="D114" s="7" t="s">
        <v>26</v>
      </c>
      <c r="E114" s="40" t="s">
        <v>57</v>
      </c>
      <c r="F114" s="41" t="s">
        <v>58</v>
      </c>
      <c r="G114" s="41">
        <v>7.1</v>
      </c>
      <c r="H114" s="41">
        <v>5.4</v>
      </c>
      <c r="I114" s="41">
        <v>24.1</v>
      </c>
      <c r="J114" s="41">
        <v>169.7</v>
      </c>
      <c r="K114" s="42">
        <v>119</v>
      </c>
      <c r="L114" s="41">
        <v>8.26</v>
      </c>
    </row>
    <row r="115" spans="1:12" ht="15" x14ac:dyDescent="0.25">
      <c r="A115" s="23"/>
      <c r="B115" s="15"/>
      <c r="C115" s="11"/>
      <c r="D115" s="7" t="s">
        <v>27</v>
      </c>
      <c r="E115" s="40" t="s">
        <v>42</v>
      </c>
      <c r="F115" s="41">
        <v>100</v>
      </c>
      <c r="G115" s="41">
        <v>9.4</v>
      </c>
      <c r="H115" s="41">
        <v>23.4</v>
      </c>
      <c r="I115" s="41">
        <v>1</v>
      </c>
      <c r="J115" s="41">
        <v>252</v>
      </c>
      <c r="K115" s="42">
        <v>243</v>
      </c>
      <c r="L115" s="41">
        <v>33</v>
      </c>
    </row>
    <row r="116" spans="1:12" ht="15" x14ac:dyDescent="0.25">
      <c r="A116" s="23"/>
      <c r="B116" s="15"/>
      <c r="C116" s="11"/>
      <c r="D116" s="7" t="s">
        <v>28</v>
      </c>
      <c r="E116" s="40" t="s">
        <v>59</v>
      </c>
      <c r="F116" s="41" t="s">
        <v>43</v>
      </c>
      <c r="G116" s="41">
        <v>3.1</v>
      </c>
      <c r="H116" s="41">
        <v>5.4</v>
      </c>
      <c r="I116" s="41">
        <v>21.8</v>
      </c>
      <c r="J116" s="41">
        <v>145.19999999999999</v>
      </c>
      <c r="K116" s="42">
        <v>312</v>
      </c>
      <c r="L116" s="52">
        <v>6.25</v>
      </c>
    </row>
    <row r="117" spans="1:12" ht="15" x14ac:dyDescent="0.25">
      <c r="A117" s="23"/>
      <c r="B117" s="15"/>
      <c r="C117" s="11"/>
      <c r="D117" s="7" t="s">
        <v>29</v>
      </c>
      <c r="E117" s="40" t="s">
        <v>76</v>
      </c>
      <c r="F117" s="41" t="s">
        <v>48</v>
      </c>
      <c r="G117" s="41">
        <v>0.1</v>
      </c>
      <c r="H117" s="41">
        <v>0</v>
      </c>
      <c r="I117" s="41">
        <v>21.8</v>
      </c>
      <c r="J117" s="41">
        <v>87.6</v>
      </c>
      <c r="K117" s="42">
        <v>349</v>
      </c>
      <c r="L117" s="41">
        <v>4.8899999999999997</v>
      </c>
    </row>
    <row r="118" spans="1:12" ht="15" x14ac:dyDescent="0.25">
      <c r="A118" s="23"/>
      <c r="B118" s="15"/>
      <c r="C118" s="11"/>
      <c r="D118" s="7" t="s">
        <v>78</v>
      </c>
      <c r="E118" s="40" t="s">
        <v>39</v>
      </c>
      <c r="F118" s="41">
        <v>30</v>
      </c>
      <c r="G118" s="41">
        <v>2.4</v>
      </c>
      <c r="H118" s="41">
        <v>0.4</v>
      </c>
      <c r="I118" s="41">
        <v>12.6</v>
      </c>
      <c r="J118" s="41">
        <v>63.6</v>
      </c>
      <c r="K118" s="42"/>
      <c r="L118" s="41">
        <v>3.01</v>
      </c>
    </row>
    <row r="119" spans="1:12" ht="15" x14ac:dyDescent="0.25">
      <c r="A119" s="23"/>
      <c r="B119" s="15"/>
      <c r="C119" s="11"/>
      <c r="D119" s="7" t="s">
        <v>22</v>
      </c>
      <c r="E119" s="40" t="s">
        <v>40</v>
      </c>
      <c r="F119" s="41">
        <v>30</v>
      </c>
      <c r="G119" s="41">
        <v>1.9</v>
      </c>
      <c r="H119" s="41">
        <v>0.3</v>
      </c>
      <c r="I119" s="41">
        <v>12</v>
      </c>
      <c r="J119" s="41">
        <v>58.5</v>
      </c>
      <c r="K119" s="42"/>
      <c r="L119" s="41">
        <v>1.81</v>
      </c>
    </row>
    <row r="120" spans="1:12" ht="15" x14ac:dyDescent="0.25">
      <c r="A120" s="23"/>
      <c r="B120" s="15"/>
      <c r="C120" s="11"/>
      <c r="D120" s="6"/>
      <c r="E120" s="40"/>
      <c r="F120" s="41"/>
      <c r="G120" s="41"/>
      <c r="H120" s="41"/>
      <c r="I120" s="41"/>
      <c r="J120" s="41"/>
      <c r="K120" s="42"/>
      <c r="L120" s="41"/>
    </row>
    <row r="121" spans="1:12" ht="15" x14ac:dyDescent="0.25">
      <c r="A121" s="23"/>
      <c r="B121" s="15"/>
      <c r="C121" s="11"/>
      <c r="D121" s="6"/>
      <c r="E121" s="40"/>
      <c r="F121" s="41"/>
      <c r="G121" s="41"/>
      <c r="H121" s="41"/>
      <c r="I121" s="41"/>
      <c r="J121" s="41"/>
      <c r="K121" s="42"/>
      <c r="L121" s="41"/>
    </row>
    <row r="122" spans="1:12" ht="15" x14ac:dyDescent="0.25">
      <c r="A122" s="24"/>
      <c r="B122" s="17"/>
      <c r="C122" s="8"/>
      <c r="D122" s="18" t="s">
        <v>30</v>
      </c>
      <c r="E122" s="9"/>
      <c r="F122" s="19">
        <v>960</v>
      </c>
      <c r="G122" s="19">
        <v>25.4</v>
      </c>
      <c r="H122" s="19">
        <v>39.5</v>
      </c>
      <c r="I122" s="19">
        <v>103.1</v>
      </c>
      <c r="J122" s="19">
        <f t="shared" ref="J122" si="42">SUM(J113:J121)</f>
        <v>862.6</v>
      </c>
      <c r="K122" s="25"/>
      <c r="L122" s="19">
        <f t="shared" ref="L122" si="43">SUM(L113:L121)</f>
        <v>61.1</v>
      </c>
    </row>
    <row r="123" spans="1:12" ht="15.75" customHeight="1" thickBot="1" x14ac:dyDescent="0.25">
      <c r="A123" s="29">
        <f>A104</f>
        <v>2</v>
      </c>
      <c r="B123" s="30">
        <f>B104</f>
        <v>1</v>
      </c>
      <c r="C123" s="54" t="s">
        <v>4</v>
      </c>
      <c r="D123" s="55"/>
      <c r="E123" s="31"/>
      <c r="F123" s="32">
        <v>1220</v>
      </c>
      <c r="G123" s="32">
        <v>35.5</v>
      </c>
      <c r="H123" s="32">
        <f t="shared" ref="H123:J123" si="44">H112+H122</f>
        <v>42.9</v>
      </c>
      <c r="I123" s="32">
        <f t="shared" si="44"/>
        <v>137.5</v>
      </c>
      <c r="J123" s="32">
        <f t="shared" si="44"/>
        <v>1051.5999999999999</v>
      </c>
      <c r="K123" s="32"/>
      <c r="L123" s="32">
        <f t="shared" ref="L123" si="45">L112+L122</f>
        <v>78</v>
      </c>
    </row>
    <row r="124" spans="1:12" ht="15" x14ac:dyDescent="0.25">
      <c r="A124" s="14">
        <v>2</v>
      </c>
      <c r="B124" s="15">
        <v>2</v>
      </c>
      <c r="C124" s="22" t="s">
        <v>19</v>
      </c>
      <c r="D124" s="5" t="s">
        <v>20</v>
      </c>
      <c r="E124" s="49">
        <v>2</v>
      </c>
      <c r="F124" s="39"/>
      <c r="G124" s="39"/>
      <c r="H124" s="39"/>
      <c r="I124" s="39"/>
      <c r="J124" s="39"/>
      <c r="K124" s="50"/>
      <c r="L124" s="39"/>
    </row>
    <row r="125" spans="1:12" ht="15" x14ac:dyDescent="0.25">
      <c r="A125" s="14"/>
      <c r="B125" s="15"/>
      <c r="C125" s="11"/>
      <c r="D125" s="6"/>
      <c r="E125" s="40" t="s">
        <v>37</v>
      </c>
      <c r="F125" s="41">
        <v>10</v>
      </c>
      <c r="G125" s="41">
        <v>0.1</v>
      </c>
      <c r="H125" s="41">
        <v>8.1999999999999993</v>
      </c>
      <c r="I125" s="41">
        <v>0.1</v>
      </c>
      <c r="J125" s="41">
        <v>75</v>
      </c>
      <c r="K125" s="42">
        <v>14</v>
      </c>
      <c r="L125" s="41">
        <v>8.5</v>
      </c>
    </row>
    <row r="126" spans="1:12" ht="15" x14ac:dyDescent="0.25">
      <c r="A126" s="14"/>
      <c r="B126" s="15"/>
      <c r="C126" s="11"/>
      <c r="D126" s="7" t="s">
        <v>21</v>
      </c>
      <c r="E126" s="40" t="s">
        <v>38</v>
      </c>
      <c r="F126" s="41" t="s">
        <v>48</v>
      </c>
      <c r="G126" s="41">
        <v>0.1</v>
      </c>
      <c r="H126" s="41">
        <v>0</v>
      </c>
      <c r="I126" s="41">
        <v>15</v>
      </c>
      <c r="J126" s="41">
        <v>60</v>
      </c>
      <c r="K126" s="42">
        <v>376</v>
      </c>
      <c r="L126" s="41">
        <v>2</v>
      </c>
    </row>
    <row r="127" spans="1:12" ht="15" x14ac:dyDescent="0.25">
      <c r="A127" s="14"/>
      <c r="B127" s="15"/>
      <c r="C127" s="11"/>
      <c r="D127" s="7" t="s">
        <v>22</v>
      </c>
      <c r="E127" s="40" t="s">
        <v>39</v>
      </c>
      <c r="F127" s="41">
        <v>30</v>
      </c>
      <c r="G127" s="41">
        <v>2.4</v>
      </c>
      <c r="H127" s="41">
        <v>0.4</v>
      </c>
      <c r="I127" s="41">
        <v>12.6</v>
      </c>
      <c r="J127" s="41">
        <v>63.6</v>
      </c>
      <c r="K127" s="42"/>
      <c r="L127" s="41">
        <v>3.01</v>
      </c>
    </row>
    <row r="128" spans="1:12" ht="15" x14ac:dyDescent="0.25">
      <c r="A128" s="14"/>
      <c r="B128" s="15"/>
      <c r="C128" s="11"/>
      <c r="D128" s="7"/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23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 x14ac:dyDescent="0.25">
      <c r="A130" s="14"/>
      <c r="B130" s="15"/>
      <c r="C130" s="11"/>
      <c r="D130" s="6"/>
      <c r="E130" s="40"/>
      <c r="F130" s="41"/>
      <c r="G130" s="41"/>
      <c r="H130" s="41"/>
      <c r="I130" s="41"/>
      <c r="J130" s="41"/>
      <c r="K130" s="42"/>
      <c r="L130" s="41"/>
    </row>
    <row r="131" spans="1:12" ht="15" x14ac:dyDescent="0.25">
      <c r="A131" s="14"/>
      <c r="B131" s="15"/>
      <c r="C131" s="11"/>
      <c r="D131" s="6"/>
      <c r="E131" s="40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6"/>
      <c r="B132" s="17"/>
      <c r="C132" s="8"/>
      <c r="D132" s="18" t="s">
        <v>30</v>
      </c>
      <c r="E132" s="9"/>
      <c r="F132" s="19">
        <v>255</v>
      </c>
      <c r="G132" s="19">
        <f t="shared" ref="G132" si="46">SUM(G124:G131)</f>
        <v>2.6</v>
      </c>
      <c r="H132" s="19">
        <v>8.6</v>
      </c>
      <c r="I132" s="19">
        <f t="shared" ref="I132:J132" si="47">SUM(I124:I131)</f>
        <v>27.7</v>
      </c>
      <c r="J132" s="19">
        <f t="shared" si="47"/>
        <v>198.6</v>
      </c>
      <c r="K132" s="25"/>
      <c r="L132" s="19">
        <f t="shared" ref="L132" si="48">SUM(L124:L131)</f>
        <v>13.51</v>
      </c>
    </row>
    <row r="133" spans="1:12" ht="15" x14ac:dyDescent="0.25">
      <c r="A133" s="13">
        <v>2</v>
      </c>
      <c r="B133" s="13">
        <f>B124</f>
        <v>2</v>
      </c>
      <c r="C133" s="10" t="s">
        <v>24</v>
      </c>
      <c r="D133" s="7" t="s">
        <v>25</v>
      </c>
      <c r="E133" s="40" t="s">
        <v>41</v>
      </c>
      <c r="F133" s="41">
        <v>100</v>
      </c>
      <c r="G133" s="41">
        <v>1.4</v>
      </c>
      <c r="H133" s="41">
        <v>2.6</v>
      </c>
      <c r="I133" s="41">
        <v>8.6</v>
      </c>
      <c r="J133" s="41">
        <v>63</v>
      </c>
      <c r="K133" s="42">
        <v>67</v>
      </c>
      <c r="L133" s="41">
        <v>6.55</v>
      </c>
    </row>
    <row r="134" spans="1:12" ht="15" x14ac:dyDescent="0.25">
      <c r="A134" s="14"/>
      <c r="B134" s="15"/>
      <c r="C134" s="11"/>
      <c r="D134" s="7" t="s">
        <v>26</v>
      </c>
      <c r="E134" s="40" t="s">
        <v>60</v>
      </c>
      <c r="F134" s="41" t="s">
        <v>58</v>
      </c>
      <c r="G134" s="41">
        <v>2</v>
      </c>
      <c r="H134" s="41">
        <v>5</v>
      </c>
      <c r="I134" s="41">
        <v>24.2</v>
      </c>
      <c r="J134" s="41">
        <v>132.5</v>
      </c>
      <c r="K134" s="42">
        <v>115</v>
      </c>
      <c r="L134" s="41">
        <v>6.26</v>
      </c>
    </row>
    <row r="135" spans="1:12" ht="15" x14ac:dyDescent="0.25">
      <c r="A135" s="14"/>
      <c r="B135" s="15"/>
      <c r="C135" s="11"/>
      <c r="D135" s="7" t="s">
        <v>27</v>
      </c>
      <c r="E135" s="40" t="s">
        <v>44</v>
      </c>
      <c r="F135" s="41">
        <v>100</v>
      </c>
      <c r="G135" s="41">
        <v>15.2</v>
      </c>
      <c r="H135" s="41">
        <v>12.5</v>
      </c>
      <c r="I135" s="41">
        <v>21.6</v>
      </c>
      <c r="J135" s="41">
        <v>260</v>
      </c>
      <c r="K135" s="42"/>
      <c r="L135" s="41">
        <v>37</v>
      </c>
    </row>
    <row r="136" spans="1:12" ht="15" x14ac:dyDescent="0.25">
      <c r="A136" s="14"/>
      <c r="B136" s="15"/>
      <c r="C136" s="11"/>
      <c r="D136" s="7" t="s">
        <v>28</v>
      </c>
      <c r="E136" s="40" t="s">
        <v>46</v>
      </c>
      <c r="F136" s="41" t="s">
        <v>43</v>
      </c>
      <c r="G136" s="41">
        <v>7.1</v>
      </c>
      <c r="H136" s="41">
        <v>6.5</v>
      </c>
      <c r="I136" s="41">
        <v>38.1</v>
      </c>
      <c r="J136" s="41">
        <v>239.2</v>
      </c>
      <c r="K136" s="42">
        <v>203</v>
      </c>
      <c r="L136" s="41">
        <v>7.86</v>
      </c>
    </row>
    <row r="137" spans="1:12" ht="15" x14ac:dyDescent="0.25">
      <c r="A137" s="14"/>
      <c r="B137" s="15"/>
      <c r="C137" s="11"/>
      <c r="D137" s="7" t="s">
        <v>29</v>
      </c>
      <c r="E137" s="40" t="s">
        <v>38</v>
      </c>
      <c r="F137" s="41" t="s">
        <v>48</v>
      </c>
      <c r="G137" s="41">
        <v>0.1</v>
      </c>
      <c r="H137" s="41">
        <v>0</v>
      </c>
      <c r="I137" s="41">
        <v>15</v>
      </c>
      <c r="J137" s="41">
        <v>60.4</v>
      </c>
      <c r="K137" s="42">
        <v>376</v>
      </c>
      <c r="L137" s="41">
        <v>2</v>
      </c>
    </row>
    <row r="138" spans="1:12" ht="15" x14ac:dyDescent="0.25">
      <c r="A138" s="14"/>
      <c r="B138" s="15"/>
      <c r="C138" s="11"/>
      <c r="D138" s="7" t="s">
        <v>78</v>
      </c>
      <c r="E138" s="40" t="s">
        <v>39</v>
      </c>
      <c r="F138" s="41">
        <v>30</v>
      </c>
      <c r="G138" s="41">
        <v>2.4</v>
      </c>
      <c r="H138" s="41">
        <v>0.4</v>
      </c>
      <c r="I138" s="41">
        <v>12.6</v>
      </c>
      <c r="J138" s="41">
        <v>63.6</v>
      </c>
      <c r="K138" s="42"/>
      <c r="L138" s="41">
        <v>3.01</v>
      </c>
    </row>
    <row r="139" spans="1:12" ht="15" x14ac:dyDescent="0.25">
      <c r="A139" s="14"/>
      <c r="B139" s="15"/>
      <c r="C139" s="11"/>
      <c r="D139" s="7" t="s">
        <v>78</v>
      </c>
      <c r="E139" s="40" t="s">
        <v>40</v>
      </c>
      <c r="F139" s="41">
        <v>30</v>
      </c>
      <c r="G139" s="41">
        <v>1.9</v>
      </c>
      <c r="H139" s="41">
        <v>0.3</v>
      </c>
      <c r="I139" s="41">
        <v>12</v>
      </c>
      <c r="J139" s="41">
        <v>58.5</v>
      </c>
      <c r="K139" s="42"/>
      <c r="L139" s="41">
        <v>1.81</v>
      </c>
    </row>
    <row r="140" spans="1:12" ht="15" x14ac:dyDescent="0.25">
      <c r="A140" s="14"/>
      <c r="B140" s="15"/>
      <c r="C140" s="11"/>
      <c r="D140" s="6"/>
    </row>
    <row r="141" spans="1:12" ht="15" x14ac:dyDescent="0.25">
      <c r="A141" s="14"/>
      <c r="B141" s="15"/>
      <c r="C141" s="11"/>
      <c r="D141" s="6"/>
      <c r="E141" s="40"/>
      <c r="F141" s="41"/>
      <c r="G141" s="41"/>
      <c r="H141" s="41"/>
      <c r="I141" s="41"/>
      <c r="J141" s="41"/>
      <c r="K141" s="42"/>
      <c r="L141" s="41"/>
    </row>
    <row r="142" spans="1:12" ht="15.75" customHeight="1" x14ac:dyDescent="0.25">
      <c r="A142" s="16"/>
      <c r="B142" s="17"/>
      <c r="C142" s="8"/>
      <c r="D142" s="18" t="s">
        <v>30</v>
      </c>
      <c r="E142" s="9"/>
      <c r="F142" s="19">
        <v>960</v>
      </c>
      <c r="G142" s="19">
        <f>SUM(G133:G141)</f>
        <v>30.099999999999994</v>
      </c>
      <c r="H142" s="19">
        <f>SUM(H133:H141)</f>
        <v>27.3</v>
      </c>
      <c r="I142" s="19">
        <f t="shared" ref="I142:J142" si="49">SUM(I133:I141)</f>
        <v>132.1</v>
      </c>
      <c r="J142" s="19">
        <f t="shared" si="49"/>
        <v>877.2</v>
      </c>
      <c r="K142" s="25"/>
      <c r="L142" s="19">
        <f t="shared" ref="L142" si="50">SUM(L133:L141)</f>
        <v>64.489999999999995</v>
      </c>
    </row>
    <row r="143" spans="1:12" ht="15" customHeight="1" thickBot="1" x14ac:dyDescent="0.25">
      <c r="A143" s="33">
        <f>A124</f>
        <v>2</v>
      </c>
      <c r="B143" s="33">
        <f>B124</f>
        <v>2</v>
      </c>
      <c r="C143" s="54" t="s">
        <v>4</v>
      </c>
      <c r="D143" s="55"/>
      <c r="E143" s="31"/>
      <c r="F143" s="32">
        <f>F132+F142</f>
        <v>1215</v>
      </c>
      <c r="G143" s="32">
        <f t="shared" ref="G143:J143" si="51">G132+G142</f>
        <v>32.699999999999996</v>
      </c>
      <c r="H143" s="32">
        <f t="shared" si="51"/>
        <v>35.9</v>
      </c>
      <c r="I143" s="32">
        <f t="shared" si="51"/>
        <v>159.79999999999998</v>
      </c>
      <c r="J143" s="32">
        <f t="shared" si="51"/>
        <v>1075.8</v>
      </c>
      <c r="K143" s="32"/>
      <c r="L143" s="32">
        <f t="shared" ref="L143" si="52">L132+L142</f>
        <v>78</v>
      </c>
    </row>
    <row r="144" spans="1:12" ht="15" x14ac:dyDescent="0.25">
      <c r="A144" s="20">
        <v>2</v>
      </c>
      <c r="B144" s="21">
        <v>3</v>
      </c>
      <c r="C144" s="22" t="s">
        <v>19</v>
      </c>
      <c r="D144" s="5" t="s">
        <v>20</v>
      </c>
      <c r="E144" s="49"/>
      <c r="F144" s="39"/>
      <c r="G144" s="39"/>
      <c r="H144" s="39"/>
      <c r="I144" s="39"/>
      <c r="J144" s="39"/>
      <c r="K144" s="50"/>
      <c r="L144" s="39"/>
    </row>
    <row r="145" spans="1:12" ht="15" x14ac:dyDescent="0.25">
      <c r="A145" s="23"/>
      <c r="B145" s="15"/>
      <c r="C145" s="11"/>
      <c r="D145" s="6"/>
      <c r="E145" s="2" t="s">
        <v>53</v>
      </c>
      <c r="F145" s="41">
        <v>20</v>
      </c>
      <c r="G145" s="41">
        <v>1.3</v>
      </c>
      <c r="H145" s="41">
        <v>1.7</v>
      </c>
      <c r="I145" s="41">
        <v>14.4</v>
      </c>
      <c r="J145" s="41">
        <v>78.2</v>
      </c>
      <c r="K145" s="42">
        <v>451</v>
      </c>
      <c r="L145" s="41">
        <v>4.2</v>
      </c>
    </row>
    <row r="146" spans="1:12" ht="15" x14ac:dyDescent="0.25">
      <c r="A146" s="23"/>
      <c r="B146" s="15"/>
      <c r="C146" s="11"/>
      <c r="D146" s="7" t="s">
        <v>21</v>
      </c>
      <c r="E146" s="40" t="s">
        <v>38</v>
      </c>
      <c r="F146" s="41" t="s">
        <v>48</v>
      </c>
      <c r="G146" s="41">
        <v>0.1</v>
      </c>
      <c r="H146" s="41">
        <v>0</v>
      </c>
      <c r="I146" s="41">
        <v>15</v>
      </c>
      <c r="J146" s="41">
        <v>60</v>
      </c>
      <c r="K146" s="42">
        <v>376</v>
      </c>
      <c r="L146" s="41">
        <v>2</v>
      </c>
    </row>
    <row r="147" spans="1:12" ht="15.75" customHeight="1" x14ac:dyDescent="0.25">
      <c r="A147" s="23"/>
      <c r="B147" s="15"/>
      <c r="C147" s="11"/>
      <c r="D147" s="7"/>
      <c r="E147" s="40"/>
      <c r="F147" s="41"/>
      <c r="G147" s="41"/>
      <c r="H147" s="41"/>
      <c r="I147" s="41"/>
      <c r="J147" s="41"/>
      <c r="K147" s="42"/>
      <c r="L147" s="41"/>
    </row>
    <row r="148" spans="1:12" ht="15.75" customHeight="1" x14ac:dyDescent="0.25">
      <c r="A148" s="23"/>
      <c r="B148" s="15"/>
      <c r="C148" s="11"/>
      <c r="D148" s="7"/>
      <c r="E148" s="40"/>
      <c r="F148" s="41"/>
      <c r="G148" s="41"/>
      <c r="H148" s="41"/>
      <c r="I148" s="41"/>
      <c r="J148" s="41"/>
      <c r="K148" s="42"/>
      <c r="L148" s="41"/>
    </row>
    <row r="149" spans="1:12" ht="15" x14ac:dyDescent="0.25">
      <c r="A149" s="23"/>
      <c r="B149" s="15"/>
      <c r="C149" s="11"/>
      <c r="D149" s="7" t="s">
        <v>23</v>
      </c>
      <c r="E149" s="40" t="s">
        <v>61</v>
      </c>
      <c r="F149" s="41">
        <v>150</v>
      </c>
      <c r="G149" s="41">
        <v>2.2999999999999998</v>
      </c>
      <c r="H149" s="41">
        <v>0</v>
      </c>
      <c r="I149" s="41">
        <v>35.4</v>
      </c>
      <c r="J149" s="41">
        <v>150</v>
      </c>
      <c r="K149" s="42">
        <v>338</v>
      </c>
      <c r="L149" s="41">
        <v>22</v>
      </c>
    </row>
    <row r="150" spans="1:12" ht="15" x14ac:dyDescent="0.25">
      <c r="A150" s="23"/>
      <c r="B150" s="15"/>
      <c r="C150" s="11"/>
      <c r="D150" s="6"/>
      <c r="E150" s="40"/>
      <c r="F150" s="41"/>
      <c r="G150" s="41"/>
      <c r="H150" s="41"/>
      <c r="I150" s="41"/>
      <c r="J150" s="41"/>
      <c r="K150" s="42"/>
      <c r="L150" s="41"/>
    </row>
    <row r="151" spans="1:12" ht="15" x14ac:dyDescent="0.25">
      <c r="A151" s="23"/>
      <c r="B151" s="15"/>
      <c r="C151" s="11"/>
      <c r="D151" s="6"/>
      <c r="E151" s="40"/>
      <c r="F151" s="41"/>
      <c r="G151" s="41"/>
      <c r="H151" s="41"/>
      <c r="I151" s="41"/>
      <c r="J151" s="41"/>
      <c r="K151" s="42"/>
      <c r="L151" s="41"/>
    </row>
    <row r="152" spans="1:12" ht="15" x14ac:dyDescent="0.25">
      <c r="A152" s="24"/>
      <c r="B152" s="17"/>
      <c r="C152" s="8"/>
      <c r="D152" s="18" t="s">
        <v>30</v>
      </c>
      <c r="E152" s="9"/>
      <c r="F152" s="19">
        <v>385</v>
      </c>
      <c r="G152" s="19">
        <f t="shared" ref="G152:J152" si="53">SUM(G144:G151)</f>
        <v>3.7</v>
      </c>
      <c r="H152" s="19">
        <f t="shared" si="53"/>
        <v>1.7</v>
      </c>
      <c r="I152" s="19">
        <f t="shared" si="53"/>
        <v>64.8</v>
      </c>
      <c r="J152" s="19">
        <f t="shared" si="53"/>
        <v>288.2</v>
      </c>
      <c r="K152" s="25"/>
      <c r="L152" s="19">
        <f t="shared" ref="L152" si="54">SUM(L144:L151)</f>
        <v>28.2</v>
      </c>
    </row>
    <row r="153" spans="1:12" ht="15" x14ac:dyDescent="0.25">
      <c r="A153" s="26">
        <v>2</v>
      </c>
      <c r="B153" s="13">
        <f>B144</f>
        <v>3</v>
      </c>
      <c r="C153" s="10" t="s">
        <v>24</v>
      </c>
      <c r="D153" s="7" t="s">
        <v>25</v>
      </c>
      <c r="E153" s="40" t="s">
        <v>62</v>
      </c>
      <c r="F153" s="41">
        <v>80</v>
      </c>
      <c r="G153" s="41">
        <v>1.6</v>
      </c>
      <c r="H153" s="41">
        <v>4.9000000000000004</v>
      </c>
      <c r="I153" s="41">
        <v>11</v>
      </c>
      <c r="J153" s="41">
        <v>95</v>
      </c>
      <c r="K153" s="42">
        <v>47</v>
      </c>
      <c r="L153" s="52">
        <v>0.78</v>
      </c>
    </row>
    <row r="154" spans="1:12" ht="15" x14ac:dyDescent="0.25">
      <c r="A154" s="23"/>
      <c r="B154" s="15"/>
      <c r="C154" s="11"/>
      <c r="D154" s="7" t="s">
        <v>26</v>
      </c>
      <c r="E154" s="40" t="s">
        <v>63</v>
      </c>
      <c r="F154" s="41">
        <v>250</v>
      </c>
      <c r="G154" s="41">
        <v>2.6</v>
      </c>
      <c r="H154" s="41">
        <v>2.7</v>
      </c>
      <c r="I154" s="41">
        <v>24.2</v>
      </c>
      <c r="J154" s="41">
        <v>132.5</v>
      </c>
      <c r="K154" s="42">
        <v>81</v>
      </c>
      <c r="L154" s="52">
        <v>6.26</v>
      </c>
    </row>
    <row r="155" spans="1:12" ht="15" x14ac:dyDescent="0.25">
      <c r="A155" s="23"/>
      <c r="B155" s="15"/>
      <c r="C155" s="11"/>
      <c r="D155" s="7" t="s">
        <v>27</v>
      </c>
      <c r="E155" s="40" t="s">
        <v>64</v>
      </c>
      <c r="F155" s="41">
        <v>100</v>
      </c>
      <c r="G155" s="41">
        <v>9.4</v>
      </c>
      <c r="H155" s="41">
        <v>23.4</v>
      </c>
      <c r="I155" s="41">
        <v>1</v>
      </c>
      <c r="J155" s="41">
        <v>252</v>
      </c>
      <c r="K155" s="42">
        <v>243</v>
      </c>
      <c r="L155" s="41">
        <v>33</v>
      </c>
    </row>
    <row r="156" spans="1:12" ht="15" x14ac:dyDescent="0.25">
      <c r="A156" s="23"/>
      <c r="B156" s="15"/>
      <c r="C156" s="11"/>
      <c r="D156" s="7" t="s">
        <v>28</v>
      </c>
      <c r="E156" s="40" t="s">
        <v>72</v>
      </c>
      <c r="F156" s="41">
        <v>200</v>
      </c>
      <c r="G156" s="41">
        <v>10</v>
      </c>
      <c r="H156" s="41">
        <v>8.3000000000000007</v>
      </c>
      <c r="I156" s="53" t="s">
        <v>73</v>
      </c>
      <c r="J156" s="41">
        <v>332.8</v>
      </c>
      <c r="K156" s="42">
        <v>171</v>
      </c>
      <c r="L156" s="52">
        <v>2.94</v>
      </c>
    </row>
    <row r="157" spans="1:12" ht="15" x14ac:dyDescent="0.25">
      <c r="A157" s="23"/>
      <c r="B157" s="15"/>
      <c r="C157" s="11"/>
      <c r="D157" s="7" t="s">
        <v>29</v>
      </c>
      <c r="E157" s="40" t="s">
        <v>38</v>
      </c>
      <c r="F157" s="41" t="s">
        <v>48</v>
      </c>
      <c r="G157" s="41">
        <v>0.1</v>
      </c>
      <c r="H157" s="41">
        <v>0</v>
      </c>
      <c r="I157" s="41">
        <v>15</v>
      </c>
      <c r="J157" s="41">
        <v>60</v>
      </c>
      <c r="K157" s="42">
        <v>376</v>
      </c>
      <c r="L157" s="41">
        <v>2</v>
      </c>
    </row>
    <row r="158" spans="1:12" ht="15" x14ac:dyDescent="0.25">
      <c r="A158" s="23"/>
      <c r="B158" s="15"/>
      <c r="C158" s="11"/>
      <c r="D158" s="7" t="s">
        <v>78</v>
      </c>
      <c r="E158" s="40" t="s">
        <v>39</v>
      </c>
      <c r="F158" s="41">
        <v>30</v>
      </c>
      <c r="G158" s="41">
        <v>2.4</v>
      </c>
      <c r="H158" s="41">
        <v>0.4</v>
      </c>
      <c r="I158" s="41">
        <v>12.6</v>
      </c>
      <c r="J158" s="41">
        <v>63.6</v>
      </c>
      <c r="K158" s="42"/>
      <c r="L158" s="41">
        <v>3.01</v>
      </c>
    </row>
    <row r="159" spans="1:12" ht="15" x14ac:dyDescent="0.25">
      <c r="A159" s="23"/>
      <c r="B159" s="15"/>
      <c r="C159" s="11"/>
      <c r="D159" s="7" t="s">
        <v>78</v>
      </c>
      <c r="E159" s="40" t="s">
        <v>40</v>
      </c>
      <c r="F159" s="41">
        <v>30</v>
      </c>
      <c r="G159" s="41">
        <v>1.9</v>
      </c>
      <c r="H159" s="41">
        <v>0.3</v>
      </c>
      <c r="I159" s="41">
        <v>12</v>
      </c>
      <c r="J159" s="41">
        <v>58.5</v>
      </c>
      <c r="K159" s="42"/>
      <c r="L159" s="41">
        <v>1.81</v>
      </c>
    </row>
    <row r="160" spans="1:12" ht="15" x14ac:dyDescent="0.25">
      <c r="A160" s="23"/>
      <c r="B160" s="15"/>
      <c r="C160" s="11"/>
      <c r="D160" s="6"/>
      <c r="E160" s="40"/>
      <c r="F160" s="41"/>
      <c r="G160" s="41"/>
      <c r="H160" s="41"/>
      <c r="I160" s="41"/>
      <c r="J160" s="41"/>
      <c r="K160" s="42"/>
      <c r="L160" s="41"/>
    </row>
    <row r="161" spans="1:12" ht="15" x14ac:dyDescent="0.25">
      <c r="A161" s="23"/>
      <c r="B161" s="15"/>
      <c r="C161" s="11"/>
      <c r="D161" s="6"/>
      <c r="E161" s="40"/>
      <c r="F161" s="41"/>
      <c r="G161" s="41"/>
      <c r="H161" s="41"/>
      <c r="I161" s="41"/>
      <c r="J161" s="41"/>
      <c r="K161" s="42"/>
      <c r="L161" s="41"/>
    </row>
    <row r="162" spans="1:12" ht="15.75" customHeight="1" x14ac:dyDescent="0.25">
      <c r="A162" s="24"/>
      <c r="B162" s="17"/>
      <c r="C162" s="8"/>
      <c r="D162" s="18" t="s">
        <v>30</v>
      </c>
      <c r="E162" s="9"/>
      <c r="F162" s="19">
        <v>805</v>
      </c>
      <c r="G162" s="19">
        <f t="shared" ref="G162:H162" si="55">SUM(G153:G161)</f>
        <v>28</v>
      </c>
      <c r="H162" s="19">
        <f t="shared" si="55"/>
        <v>39.999999999999993</v>
      </c>
      <c r="I162" s="19">
        <v>103.7</v>
      </c>
      <c r="J162" s="19">
        <f t="shared" ref="J162" si="56">SUM(J153:J161)</f>
        <v>994.4</v>
      </c>
      <c r="K162" s="25"/>
      <c r="L162" s="19">
        <f t="shared" ref="L162" si="57">SUM(L153:L161)</f>
        <v>49.8</v>
      </c>
    </row>
    <row r="163" spans="1:12" ht="15" customHeight="1" thickBot="1" x14ac:dyDescent="0.25">
      <c r="A163" s="29">
        <f>A144</f>
        <v>2</v>
      </c>
      <c r="B163" s="30">
        <f>B144</f>
        <v>3</v>
      </c>
      <c r="C163" s="54" t="s">
        <v>4</v>
      </c>
      <c r="D163" s="55"/>
      <c r="E163" s="31"/>
      <c r="F163" s="32">
        <f>F152+F162</f>
        <v>1190</v>
      </c>
      <c r="G163" s="32">
        <f t="shared" ref="G163:H163" si="58">G152+G162</f>
        <v>31.7</v>
      </c>
      <c r="H163" s="32">
        <f t="shared" si="58"/>
        <v>41.699999999999996</v>
      </c>
      <c r="I163" s="32">
        <v>168.5</v>
      </c>
      <c r="J163" s="32">
        <f t="shared" ref="J163" si="59">J152+J162</f>
        <v>1282.5999999999999</v>
      </c>
      <c r="K163" s="32"/>
      <c r="L163" s="32">
        <f t="shared" ref="L163" si="60">L152+L162</f>
        <v>78</v>
      </c>
    </row>
    <row r="164" spans="1:12" ht="15" customHeight="1" x14ac:dyDescent="0.25">
      <c r="A164" s="20">
        <v>2</v>
      </c>
      <c r="B164" s="21">
        <v>4</v>
      </c>
      <c r="C164" s="22" t="s">
        <v>19</v>
      </c>
      <c r="D164" s="5" t="s">
        <v>20</v>
      </c>
      <c r="E164" s="49"/>
      <c r="F164" s="39"/>
      <c r="G164" s="39"/>
      <c r="H164" s="39"/>
      <c r="I164" s="39"/>
      <c r="J164" s="39"/>
      <c r="K164" s="50"/>
      <c r="L164" s="39"/>
    </row>
    <row r="165" spans="1:12" ht="15" x14ac:dyDescent="0.25">
      <c r="A165" s="23"/>
      <c r="B165" s="15"/>
      <c r="C165" s="11"/>
      <c r="D165" s="6"/>
      <c r="E165" s="40" t="s">
        <v>54</v>
      </c>
      <c r="F165" s="41">
        <v>30</v>
      </c>
      <c r="G165" s="41">
        <v>2.2000000000000002</v>
      </c>
      <c r="H165" s="41">
        <v>1</v>
      </c>
      <c r="I165" s="41">
        <v>22.3</v>
      </c>
      <c r="J165" s="41">
        <v>107.4</v>
      </c>
      <c r="K165" s="42">
        <v>453</v>
      </c>
      <c r="L165" s="41">
        <v>8.1999999999999993</v>
      </c>
    </row>
    <row r="166" spans="1:12" ht="15" x14ac:dyDescent="0.25">
      <c r="A166" s="23"/>
      <c r="B166" s="15"/>
      <c r="C166" s="11"/>
      <c r="D166" s="7" t="s">
        <v>21</v>
      </c>
      <c r="E166" s="40" t="s">
        <v>38</v>
      </c>
      <c r="F166" s="41" t="s">
        <v>48</v>
      </c>
      <c r="G166" s="41">
        <v>0.1</v>
      </c>
      <c r="H166" s="41">
        <v>0</v>
      </c>
      <c r="I166" s="41">
        <v>15</v>
      </c>
      <c r="J166" s="41">
        <v>60</v>
      </c>
      <c r="K166" s="42">
        <v>376</v>
      </c>
      <c r="L166" s="41">
        <v>2</v>
      </c>
    </row>
    <row r="167" spans="1:12" ht="15" x14ac:dyDescent="0.25">
      <c r="A167" s="23"/>
      <c r="B167" s="15"/>
      <c r="C167" s="11"/>
      <c r="D167" s="7" t="s">
        <v>22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 x14ac:dyDescent="0.25">
      <c r="A168" s="23"/>
      <c r="B168" s="15"/>
      <c r="C168" s="11"/>
      <c r="D168" s="7" t="s">
        <v>23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 x14ac:dyDescent="0.25">
      <c r="A169" s="23"/>
      <c r="B169" s="15"/>
      <c r="C169" s="11"/>
      <c r="D169" s="6"/>
      <c r="E169" s="40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3"/>
      <c r="B170" s="15"/>
      <c r="C170" s="11"/>
      <c r="D170" s="6"/>
      <c r="E170" s="40"/>
      <c r="F170" s="41"/>
      <c r="G170" s="41"/>
      <c r="H170" s="41"/>
      <c r="I170" s="41"/>
      <c r="J170" s="41"/>
      <c r="K170" s="42"/>
      <c r="L170" s="41"/>
    </row>
    <row r="171" spans="1:12" ht="15" x14ac:dyDescent="0.25">
      <c r="A171" s="24"/>
      <c r="B171" s="17"/>
      <c r="C171" s="8"/>
      <c r="D171" s="18" t="s">
        <v>30</v>
      </c>
      <c r="E171" s="9"/>
      <c r="F171" s="19">
        <v>245</v>
      </c>
      <c r="G171" s="19">
        <f t="shared" ref="G171:J171" si="61">SUM(G164:G170)</f>
        <v>2.3000000000000003</v>
      </c>
      <c r="H171" s="19">
        <f t="shared" si="61"/>
        <v>1</v>
      </c>
      <c r="I171" s="19">
        <f t="shared" si="61"/>
        <v>37.299999999999997</v>
      </c>
      <c r="J171" s="19">
        <f t="shared" si="61"/>
        <v>167.4</v>
      </c>
      <c r="K171" s="25"/>
      <c r="L171" s="19">
        <f t="shared" ref="L171" si="62">SUM(L164:L170)</f>
        <v>10.199999999999999</v>
      </c>
    </row>
    <row r="172" spans="1:12" ht="15" x14ac:dyDescent="0.25">
      <c r="A172" s="26">
        <v>2</v>
      </c>
      <c r="B172" s="13">
        <f>B164</f>
        <v>4</v>
      </c>
      <c r="C172" s="10" t="s">
        <v>24</v>
      </c>
      <c r="D172" s="7" t="s">
        <v>25</v>
      </c>
      <c r="E172" s="40" t="s">
        <v>65</v>
      </c>
      <c r="F172" s="41">
        <v>100</v>
      </c>
      <c r="G172" s="41">
        <v>1.6</v>
      </c>
      <c r="H172" s="41">
        <v>4.9000000000000004</v>
      </c>
      <c r="I172" s="41">
        <v>15</v>
      </c>
      <c r="J172" s="41">
        <v>95</v>
      </c>
      <c r="K172" s="42">
        <v>47</v>
      </c>
      <c r="L172" s="41">
        <v>21.6</v>
      </c>
    </row>
    <row r="173" spans="1:12" ht="15" x14ac:dyDescent="0.25">
      <c r="A173" s="23"/>
      <c r="B173" s="15"/>
      <c r="C173" s="11"/>
      <c r="D173" s="7" t="s">
        <v>26</v>
      </c>
      <c r="E173" s="40" t="s">
        <v>66</v>
      </c>
      <c r="F173" s="41" t="s">
        <v>58</v>
      </c>
      <c r="G173" s="41">
        <v>1.6</v>
      </c>
      <c r="H173" s="41">
        <v>4.8</v>
      </c>
      <c r="I173" s="41">
        <v>12.2</v>
      </c>
      <c r="J173" s="41">
        <v>96.9</v>
      </c>
      <c r="K173" s="42">
        <v>81</v>
      </c>
      <c r="L173" s="52">
        <v>5.13</v>
      </c>
    </row>
    <row r="174" spans="1:12" ht="15" x14ac:dyDescent="0.25">
      <c r="A174" s="23"/>
      <c r="B174" s="15"/>
      <c r="C174" s="11"/>
      <c r="D174" s="7" t="s">
        <v>27</v>
      </c>
      <c r="E174" s="40" t="s">
        <v>67</v>
      </c>
      <c r="F174" s="41">
        <v>100</v>
      </c>
      <c r="G174" s="41">
        <v>23.4</v>
      </c>
      <c r="H174" s="41">
        <v>22.8</v>
      </c>
      <c r="I174" s="41">
        <v>1.8</v>
      </c>
      <c r="J174" s="41">
        <v>300</v>
      </c>
      <c r="K174" s="42">
        <v>288</v>
      </c>
      <c r="L174" s="41">
        <v>28</v>
      </c>
    </row>
    <row r="175" spans="1:12" ht="15" x14ac:dyDescent="0.25">
      <c r="A175" s="23"/>
      <c r="B175" s="15"/>
      <c r="C175" s="11"/>
      <c r="D175" s="7" t="s">
        <v>28</v>
      </c>
      <c r="E175" s="40" t="s">
        <v>55</v>
      </c>
      <c r="F175" s="41" t="s">
        <v>43</v>
      </c>
      <c r="G175" s="41">
        <v>4.2</v>
      </c>
      <c r="H175" s="41">
        <v>9.1999999999999993</v>
      </c>
      <c r="I175" s="41">
        <v>45</v>
      </c>
      <c r="J175" s="41">
        <v>260</v>
      </c>
      <c r="K175" s="42">
        <v>128</v>
      </c>
      <c r="L175" s="41">
        <v>6.25</v>
      </c>
    </row>
    <row r="176" spans="1:12" ht="15" x14ac:dyDescent="0.25">
      <c r="A176" s="23"/>
      <c r="B176" s="15"/>
      <c r="C176" s="11"/>
      <c r="D176" s="7" t="s">
        <v>29</v>
      </c>
      <c r="E176" s="40" t="s">
        <v>38</v>
      </c>
      <c r="F176" s="41" t="s">
        <v>48</v>
      </c>
      <c r="G176" s="41">
        <v>0.1</v>
      </c>
      <c r="H176" s="41">
        <v>0</v>
      </c>
      <c r="I176" s="41">
        <v>15</v>
      </c>
      <c r="J176" s="41">
        <v>60</v>
      </c>
      <c r="K176" s="42">
        <v>376</v>
      </c>
      <c r="L176" s="41">
        <v>2</v>
      </c>
    </row>
    <row r="177" spans="1:12" ht="15" x14ac:dyDescent="0.25">
      <c r="A177" s="23"/>
      <c r="B177" s="15"/>
      <c r="C177" s="11"/>
      <c r="D177" s="7" t="s">
        <v>78</v>
      </c>
      <c r="E177" s="40" t="s">
        <v>39</v>
      </c>
      <c r="F177" s="41">
        <v>30</v>
      </c>
      <c r="G177" s="41">
        <v>2.4</v>
      </c>
      <c r="H177" s="41">
        <v>0.4</v>
      </c>
      <c r="I177" s="41">
        <v>12.6</v>
      </c>
      <c r="J177" s="41">
        <v>63.6</v>
      </c>
      <c r="K177" s="42"/>
      <c r="L177" s="41">
        <v>3.01</v>
      </c>
    </row>
    <row r="178" spans="1:12" ht="15" x14ac:dyDescent="0.25">
      <c r="A178" s="23"/>
      <c r="B178" s="15"/>
      <c r="C178" s="11"/>
      <c r="D178" s="7" t="s">
        <v>78</v>
      </c>
      <c r="E178" s="40" t="s">
        <v>40</v>
      </c>
      <c r="F178" s="41">
        <v>30</v>
      </c>
      <c r="G178" s="41">
        <v>1.9</v>
      </c>
      <c r="H178" s="41">
        <v>0.3</v>
      </c>
      <c r="I178" s="41">
        <v>12</v>
      </c>
      <c r="J178" s="41">
        <v>58.5</v>
      </c>
      <c r="K178" s="42"/>
      <c r="L178" s="41">
        <v>1.81</v>
      </c>
    </row>
    <row r="179" spans="1:12" ht="15" x14ac:dyDescent="0.25">
      <c r="A179" s="23"/>
      <c r="B179" s="15"/>
      <c r="C179" s="11"/>
      <c r="D179" s="6"/>
      <c r="E179" s="40"/>
      <c r="F179" s="41"/>
      <c r="G179" s="41"/>
      <c r="H179" s="41"/>
      <c r="I179" s="41"/>
      <c r="J179" s="41"/>
      <c r="K179" s="42"/>
      <c r="L179" s="41"/>
    </row>
    <row r="180" spans="1:12" ht="15" x14ac:dyDescent="0.25">
      <c r="A180" s="23"/>
      <c r="B180" s="15"/>
      <c r="C180" s="11"/>
      <c r="D180" s="6"/>
      <c r="E180" s="40"/>
      <c r="F180" s="41"/>
      <c r="G180" s="41"/>
      <c r="H180" s="41"/>
      <c r="I180" s="41"/>
      <c r="J180" s="41"/>
      <c r="K180" s="42"/>
      <c r="L180" s="41"/>
    </row>
    <row r="181" spans="1:12" ht="15" x14ac:dyDescent="0.25">
      <c r="A181" s="24"/>
      <c r="B181" s="17"/>
      <c r="C181" s="8"/>
      <c r="D181" s="18" t="s">
        <v>30</v>
      </c>
      <c r="E181" s="9"/>
      <c r="F181" s="19">
        <v>960</v>
      </c>
      <c r="G181" s="19">
        <v>35.200000000000003</v>
      </c>
      <c r="H181" s="19">
        <v>42.4</v>
      </c>
      <c r="I181" s="19">
        <v>113.6</v>
      </c>
      <c r="J181" s="19">
        <f t="shared" ref="J181" si="63">SUM(J172:J180)</f>
        <v>934</v>
      </c>
      <c r="K181" s="25"/>
      <c r="L181" s="19">
        <f t="shared" ref="L181" si="64">SUM(L172:L180)</f>
        <v>67.800000000000011</v>
      </c>
    </row>
    <row r="182" spans="1:12" ht="15.75" customHeight="1" thickBot="1" x14ac:dyDescent="0.25">
      <c r="A182" s="29">
        <f>A164</f>
        <v>2</v>
      </c>
      <c r="B182" s="30">
        <f>B164</f>
        <v>4</v>
      </c>
      <c r="C182" s="54" t="s">
        <v>4</v>
      </c>
      <c r="D182" s="55"/>
      <c r="E182" s="31"/>
      <c r="F182" s="32">
        <f>F171+F181</f>
        <v>1205</v>
      </c>
      <c r="G182" s="32">
        <f t="shared" ref="G182:J182" si="65">G171+G181</f>
        <v>37.5</v>
      </c>
      <c r="H182" s="32">
        <f t="shared" si="65"/>
        <v>43.4</v>
      </c>
      <c r="I182" s="32">
        <f t="shared" si="65"/>
        <v>150.89999999999998</v>
      </c>
      <c r="J182" s="32">
        <f t="shared" si="65"/>
        <v>1101.4000000000001</v>
      </c>
      <c r="K182" s="32"/>
      <c r="L182" s="32">
        <f t="shared" ref="L182" si="66">L171+L181</f>
        <v>78.000000000000014</v>
      </c>
    </row>
    <row r="183" spans="1:12" ht="15.75" customHeight="1" x14ac:dyDescent="0.25">
      <c r="A183" s="20">
        <v>2</v>
      </c>
      <c r="B183" s="21">
        <v>5</v>
      </c>
      <c r="C183" s="22" t="s">
        <v>19</v>
      </c>
      <c r="D183" s="5" t="s">
        <v>20</v>
      </c>
      <c r="E183" s="49"/>
      <c r="F183" s="39"/>
      <c r="G183" s="39"/>
      <c r="H183" s="39"/>
      <c r="I183" s="39"/>
      <c r="J183" s="39"/>
      <c r="K183" s="50"/>
      <c r="L183" s="39"/>
    </row>
    <row r="184" spans="1:12" ht="15" customHeight="1" x14ac:dyDescent="0.25">
      <c r="A184" s="23"/>
      <c r="B184" s="15"/>
      <c r="C184" s="11"/>
      <c r="D184" s="6"/>
      <c r="E184" s="40" t="s">
        <v>45</v>
      </c>
      <c r="F184" s="41">
        <v>15</v>
      </c>
      <c r="G184" s="41">
        <v>7.6</v>
      </c>
      <c r="H184" s="41">
        <v>8</v>
      </c>
      <c r="I184" s="41">
        <v>0</v>
      </c>
      <c r="J184" s="41">
        <v>102</v>
      </c>
      <c r="K184" s="42">
        <v>15</v>
      </c>
      <c r="L184" s="41">
        <v>9</v>
      </c>
    </row>
    <row r="185" spans="1:12" ht="15" x14ac:dyDescent="0.25">
      <c r="A185" s="23"/>
      <c r="B185" s="15"/>
      <c r="C185" s="11"/>
      <c r="D185" s="7" t="s">
        <v>21</v>
      </c>
      <c r="E185" s="40" t="s">
        <v>68</v>
      </c>
      <c r="F185" s="41" t="s">
        <v>48</v>
      </c>
      <c r="G185" s="41">
        <v>3.8</v>
      </c>
      <c r="H185" s="41">
        <v>3.2</v>
      </c>
      <c r="I185" s="41">
        <v>26.7</v>
      </c>
      <c r="J185" s="41">
        <v>150.80000000000001</v>
      </c>
      <c r="K185" s="42">
        <v>382</v>
      </c>
      <c r="L185" s="41">
        <v>13</v>
      </c>
    </row>
    <row r="186" spans="1:12" ht="15" x14ac:dyDescent="0.25">
      <c r="A186" s="23"/>
      <c r="B186" s="15"/>
      <c r="C186" s="11"/>
      <c r="D186" s="7" t="s">
        <v>22</v>
      </c>
      <c r="E186" s="40" t="s">
        <v>39</v>
      </c>
      <c r="F186" s="41">
        <v>30</v>
      </c>
      <c r="G186" s="41">
        <v>2.4</v>
      </c>
      <c r="H186" s="41">
        <v>0.4</v>
      </c>
      <c r="I186" s="41">
        <v>12.6</v>
      </c>
      <c r="J186" s="41">
        <v>63.6</v>
      </c>
      <c r="K186" s="42"/>
      <c r="L186" s="41">
        <v>3.01</v>
      </c>
    </row>
    <row r="187" spans="1:12" ht="15" x14ac:dyDescent="0.25">
      <c r="A187" s="23"/>
      <c r="B187" s="15"/>
      <c r="C187" s="11"/>
      <c r="D187" s="7" t="s">
        <v>23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 x14ac:dyDescent="0.25">
      <c r="A188" s="23"/>
      <c r="B188" s="15"/>
      <c r="C188" s="11"/>
      <c r="D188" s="6"/>
      <c r="E188" s="40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3"/>
      <c r="B189" s="15"/>
      <c r="C189" s="11"/>
      <c r="D189" s="6"/>
      <c r="E189" s="40"/>
      <c r="F189" s="41"/>
      <c r="G189" s="41"/>
      <c r="H189" s="41"/>
      <c r="I189" s="41"/>
      <c r="J189" s="41"/>
      <c r="K189" s="42"/>
      <c r="L189" s="41"/>
    </row>
    <row r="190" spans="1:12" ht="15" x14ac:dyDescent="0.25">
      <c r="A190" s="24"/>
      <c r="B190" s="17"/>
      <c r="C190" s="8"/>
      <c r="D190" s="18" t="s">
        <v>30</v>
      </c>
      <c r="E190" s="9"/>
      <c r="F190" s="19">
        <v>260</v>
      </c>
      <c r="G190" s="19">
        <f t="shared" ref="G190:J190" si="67">SUM(G183:G189)</f>
        <v>13.799999999999999</v>
      </c>
      <c r="H190" s="19">
        <f t="shared" si="67"/>
        <v>11.6</v>
      </c>
      <c r="I190" s="19">
        <f t="shared" si="67"/>
        <v>39.299999999999997</v>
      </c>
      <c r="J190" s="19">
        <f t="shared" si="67"/>
        <v>316.40000000000003</v>
      </c>
      <c r="K190" s="25"/>
      <c r="L190" s="19">
        <v>25.01</v>
      </c>
    </row>
    <row r="191" spans="1:12" ht="15" x14ac:dyDescent="0.25">
      <c r="A191" s="26">
        <v>2</v>
      </c>
      <c r="B191" s="13">
        <f>B183</f>
        <v>5</v>
      </c>
      <c r="C191" s="10" t="s">
        <v>24</v>
      </c>
      <c r="D191" s="7" t="s">
        <v>25</v>
      </c>
      <c r="E191" s="40" t="s">
        <v>71</v>
      </c>
      <c r="F191" s="41">
        <v>80</v>
      </c>
      <c r="G191" s="41">
        <v>0.4</v>
      </c>
      <c r="H191" s="41">
        <v>0.1</v>
      </c>
      <c r="I191" s="41">
        <v>4.3</v>
      </c>
      <c r="J191" s="41">
        <v>9</v>
      </c>
      <c r="K191" s="42">
        <v>70</v>
      </c>
      <c r="L191" s="41">
        <v>0.78</v>
      </c>
    </row>
    <row r="192" spans="1:12" ht="15" x14ac:dyDescent="0.25">
      <c r="A192" s="23"/>
      <c r="B192" s="15"/>
      <c r="C192" s="11"/>
      <c r="D192" s="7" t="s">
        <v>26</v>
      </c>
      <c r="E192" s="40" t="s">
        <v>69</v>
      </c>
      <c r="F192" s="41" t="s">
        <v>58</v>
      </c>
      <c r="G192" s="41">
        <v>6.9</v>
      </c>
      <c r="H192" s="41">
        <v>5.3</v>
      </c>
      <c r="I192" s="41">
        <v>26</v>
      </c>
      <c r="J192" s="41">
        <v>179.7</v>
      </c>
      <c r="K192" s="42">
        <v>102</v>
      </c>
      <c r="L192" s="41">
        <v>7.37</v>
      </c>
    </row>
    <row r="193" spans="1:12" ht="15.75" customHeight="1" x14ac:dyDescent="0.25">
      <c r="A193" s="23"/>
      <c r="B193" s="15"/>
      <c r="C193" s="11"/>
      <c r="D193" s="7" t="s">
        <v>27</v>
      </c>
      <c r="E193" s="40" t="s">
        <v>70</v>
      </c>
      <c r="F193" s="41">
        <v>100</v>
      </c>
      <c r="G193" s="41">
        <v>10.199999999999999</v>
      </c>
      <c r="H193" s="41">
        <v>26.4</v>
      </c>
      <c r="I193" s="41">
        <v>1.6</v>
      </c>
      <c r="J193" s="41">
        <v>284</v>
      </c>
      <c r="K193" s="42">
        <v>243</v>
      </c>
      <c r="L193" s="41">
        <v>22</v>
      </c>
    </row>
    <row r="194" spans="1:12" ht="15" x14ac:dyDescent="0.25">
      <c r="A194" s="23"/>
      <c r="B194" s="15"/>
      <c r="C194" s="11"/>
      <c r="D194" s="7" t="s">
        <v>28</v>
      </c>
      <c r="E194" s="40" t="s">
        <v>52</v>
      </c>
      <c r="F194" s="41" t="s">
        <v>74</v>
      </c>
      <c r="G194" s="41">
        <v>4.2</v>
      </c>
      <c r="H194" s="41">
        <v>6.8</v>
      </c>
      <c r="I194" s="41">
        <v>24.8</v>
      </c>
      <c r="J194" s="41">
        <v>176.8</v>
      </c>
      <c r="K194" s="42">
        <v>128</v>
      </c>
      <c r="L194" s="41">
        <v>5.0199999999999996</v>
      </c>
    </row>
    <row r="195" spans="1:12" ht="15" x14ac:dyDescent="0.25">
      <c r="A195" s="23"/>
      <c r="B195" s="15"/>
      <c r="C195" s="11"/>
      <c r="D195" s="7" t="s">
        <v>29</v>
      </c>
      <c r="E195" s="40" t="s">
        <v>68</v>
      </c>
      <c r="F195" s="41" t="s">
        <v>48</v>
      </c>
      <c r="G195" s="41">
        <v>3.8</v>
      </c>
      <c r="H195" s="41">
        <v>3.2</v>
      </c>
      <c r="I195" s="41">
        <v>26.7</v>
      </c>
      <c r="J195" s="41">
        <v>150.80000000000001</v>
      </c>
      <c r="K195" s="42">
        <v>382</v>
      </c>
      <c r="L195" s="41">
        <v>13</v>
      </c>
    </row>
    <row r="196" spans="1:12" ht="15" x14ac:dyDescent="0.25">
      <c r="A196" s="23"/>
      <c r="B196" s="15"/>
      <c r="C196" s="11"/>
      <c r="D196" s="7" t="s">
        <v>78</v>
      </c>
      <c r="E196" s="40" t="s">
        <v>39</v>
      </c>
      <c r="F196" s="41">
        <v>30</v>
      </c>
      <c r="G196" s="41">
        <v>2.4</v>
      </c>
      <c r="H196" s="41">
        <v>0.4</v>
      </c>
      <c r="I196" s="41">
        <v>12.6</v>
      </c>
      <c r="J196" s="41">
        <v>63.6</v>
      </c>
      <c r="K196" s="42"/>
      <c r="L196" s="41">
        <v>3.01</v>
      </c>
    </row>
    <row r="197" spans="1:12" ht="15" x14ac:dyDescent="0.25">
      <c r="A197" s="23"/>
      <c r="B197" s="15"/>
      <c r="C197" s="11"/>
      <c r="D197" s="7" t="s">
        <v>78</v>
      </c>
      <c r="E197" s="40" t="s">
        <v>40</v>
      </c>
      <c r="F197" s="41">
        <v>30</v>
      </c>
      <c r="G197" s="41">
        <v>1.9</v>
      </c>
      <c r="H197" s="41">
        <v>0.3</v>
      </c>
      <c r="I197" s="41">
        <v>12</v>
      </c>
      <c r="J197" s="41">
        <v>58.5</v>
      </c>
      <c r="K197" s="42"/>
      <c r="L197" s="41">
        <v>1.81</v>
      </c>
    </row>
    <row r="198" spans="1:12" ht="15" x14ac:dyDescent="0.25">
      <c r="A198" s="23"/>
      <c r="B198" s="15"/>
      <c r="C198" s="11"/>
      <c r="D198" s="6"/>
      <c r="E198" s="40" t="s">
        <v>47</v>
      </c>
      <c r="F198" s="41"/>
      <c r="G198" s="41"/>
      <c r="H198" s="41"/>
      <c r="I198" s="41"/>
      <c r="J198" s="41"/>
      <c r="K198" s="42"/>
      <c r="L198" s="41"/>
    </row>
    <row r="199" spans="1:12" ht="15" x14ac:dyDescent="0.25">
      <c r="A199" s="23"/>
      <c r="B199" s="15"/>
      <c r="C199" s="11"/>
      <c r="D199" s="6"/>
      <c r="E199" s="40"/>
      <c r="F199" s="41"/>
      <c r="G199" s="41"/>
      <c r="H199" s="41"/>
      <c r="I199" s="41"/>
      <c r="J199" s="41"/>
      <c r="K199" s="42"/>
      <c r="L199" s="41"/>
    </row>
    <row r="200" spans="1:12" ht="15" x14ac:dyDescent="0.25">
      <c r="A200" s="24"/>
      <c r="B200" s="17"/>
      <c r="C200" s="8"/>
      <c r="D200" s="18" t="s">
        <v>30</v>
      </c>
      <c r="E200" s="9"/>
      <c r="F200" s="19">
        <v>945</v>
      </c>
      <c r="G200" s="19">
        <v>29.8</v>
      </c>
      <c r="H200" s="19">
        <v>42.5</v>
      </c>
      <c r="I200" s="19">
        <f t="shared" ref="I200:J200" si="68">SUM(I191:I199)</f>
        <v>108</v>
      </c>
      <c r="J200" s="19">
        <f t="shared" si="68"/>
        <v>922.4</v>
      </c>
      <c r="K200" s="25"/>
      <c r="L200" s="19">
        <f t="shared" ref="L200" si="69">SUM(L191:L199)</f>
        <v>52.99</v>
      </c>
    </row>
    <row r="201" spans="1:12" ht="15.75" customHeight="1" thickBot="1" x14ac:dyDescent="0.25">
      <c r="A201" s="29">
        <f>A183</f>
        <v>2</v>
      </c>
      <c r="B201" s="30">
        <f>B183</f>
        <v>5</v>
      </c>
      <c r="C201" s="54" t="s">
        <v>4</v>
      </c>
      <c r="D201" s="55"/>
      <c r="E201" s="31"/>
      <c r="F201" s="32">
        <f>F190+F200</f>
        <v>1205</v>
      </c>
      <c r="G201" s="32">
        <f>G190+G200</f>
        <v>43.6</v>
      </c>
      <c r="H201" s="32">
        <f>H190+H200</f>
        <v>54.1</v>
      </c>
      <c r="I201" s="32">
        <f t="shared" ref="I201:J201" si="70">I190+I200</f>
        <v>147.30000000000001</v>
      </c>
      <c r="J201" s="32">
        <f t="shared" si="70"/>
        <v>1238.8</v>
      </c>
      <c r="K201" s="32"/>
      <c r="L201" s="32">
        <f>L190+L200</f>
        <v>78</v>
      </c>
    </row>
    <row r="202" spans="1:12" ht="13.5" customHeight="1" thickBot="1" x14ac:dyDescent="0.25">
      <c r="A202" s="27"/>
      <c r="B202" s="28"/>
      <c r="C202" s="56" t="s">
        <v>5</v>
      </c>
      <c r="D202" s="56"/>
      <c r="E202" s="56"/>
      <c r="F202" s="34">
        <v>1208.2</v>
      </c>
      <c r="G202" s="34">
        <v>35.200000000000003</v>
      </c>
      <c r="H202" s="34">
        <v>42.3</v>
      </c>
      <c r="I202" s="34">
        <v>152.69999999999999</v>
      </c>
      <c r="J202" s="34">
        <v>1099.9000000000001</v>
      </c>
      <c r="K202" s="34"/>
      <c r="L202" s="34">
        <v>78</v>
      </c>
    </row>
  </sheetData>
  <mergeCells count="14">
    <mergeCell ref="C1:E1"/>
    <mergeCell ref="H1:K1"/>
    <mergeCell ref="H2:K2"/>
    <mergeCell ref="C45:D45"/>
    <mergeCell ref="C65:D65"/>
    <mergeCell ref="C84:D84"/>
    <mergeCell ref="C103:D103"/>
    <mergeCell ref="C25:D25"/>
    <mergeCell ref="C202:E202"/>
    <mergeCell ref="C123:D123"/>
    <mergeCell ref="C143:D143"/>
    <mergeCell ref="C163:D163"/>
    <mergeCell ref="C201:D201"/>
    <mergeCell ref="C182:D182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2025-09-07T18:31:22Z</cp:lastPrinted>
  <dcterms:created xsi:type="dcterms:W3CDTF">2022-05-16T14:23:56Z</dcterms:created>
  <dcterms:modified xsi:type="dcterms:W3CDTF">2025-09-07T18:31:29Z</dcterms:modified>
</cp:coreProperties>
</file>