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/>
  <c r="B207"/>
  <c r="A207"/>
  <c r="B197"/>
  <c r="A197"/>
  <c r="L196"/>
  <c r="J196"/>
  <c r="I196"/>
  <c r="H196"/>
  <c r="G196"/>
  <c r="B188"/>
  <c r="A188"/>
  <c r="B178"/>
  <c r="A178"/>
  <c r="L177"/>
  <c r="J177"/>
  <c r="I177"/>
  <c r="H177"/>
  <c r="G177"/>
  <c r="B167"/>
  <c r="A167"/>
  <c r="B157"/>
  <c r="A157"/>
  <c r="L156"/>
  <c r="J156"/>
  <c r="I156"/>
  <c r="H156"/>
  <c r="G156"/>
  <c r="B147"/>
  <c r="A147"/>
  <c r="B137"/>
  <c r="A137"/>
  <c r="L136"/>
  <c r="J136"/>
  <c r="I136"/>
  <c r="H136"/>
  <c r="G136"/>
  <c r="B127"/>
  <c r="A127"/>
  <c r="B117"/>
  <c r="A117"/>
  <c r="L116"/>
  <c r="J116"/>
  <c r="I116"/>
  <c r="H116"/>
  <c r="G116"/>
  <c r="B107"/>
  <c r="A107"/>
  <c r="B97"/>
  <c r="A97"/>
  <c r="L96"/>
  <c r="J96"/>
  <c r="I96"/>
  <c r="H96"/>
  <c r="G96"/>
  <c r="B86"/>
  <c r="A86"/>
  <c r="L85"/>
  <c r="J85"/>
  <c r="I85"/>
  <c r="H85"/>
  <c r="G85"/>
  <c r="B76"/>
  <c r="A76"/>
  <c r="L75"/>
  <c r="J75"/>
  <c r="I75"/>
  <c r="H75"/>
  <c r="G75"/>
  <c r="B66"/>
  <c r="A66"/>
  <c r="B56"/>
  <c r="A56"/>
  <c r="L55"/>
  <c r="J55"/>
  <c r="I55"/>
  <c r="H55"/>
  <c r="G55"/>
  <c r="B46"/>
  <c r="A46"/>
  <c r="B36"/>
  <c r="A36"/>
  <c r="L35"/>
  <c r="J35"/>
  <c r="I35"/>
  <c r="H35"/>
  <c r="G35"/>
  <c r="B26"/>
  <c r="A26"/>
  <c r="L25"/>
  <c r="J25"/>
  <c r="I25"/>
  <c r="H25"/>
  <c r="G25"/>
  <c r="B16"/>
  <c r="A16"/>
  <c r="L15"/>
  <c r="J15"/>
  <c r="I15"/>
  <c r="H15"/>
  <c r="I167" l="1"/>
  <c r="G188"/>
  <c r="L188"/>
  <c r="H147"/>
  <c r="J167"/>
  <c r="J147"/>
  <c r="H167"/>
  <c r="J188"/>
  <c r="G167"/>
  <c r="L167"/>
  <c r="I188"/>
  <c r="H188"/>
  <c r="J127"/>
  <c r="H127"/>
  <c r="J86"/>
  <c r="H46"/>
  <c r="H26"/>
  <c r="F167"/>
  <c r="F147"/>
  <c r="F127"/>
  <c r="F107"/>
  <c r="F86"/>
  <c r="F66"/>
  <c r="F188"/>
  <c r="L147"/>
  <c r="I147"/>
  <c r="G147"/>
  <c r="L127"/>
  <c r="I127"/>
  <c r="G127"/>
  <c r="J107"/>
  <c r="L107"/>
  <c r="I107"/>
  <c r="H107"/>
  <c r="G107"/>
  <c r="H86"/>
  <c r="L86"/>
  <c r="I86"/>
  <c r="G86"/>
  <c r="J66"/>
  <c r="L66"/>
  <c r="I66"/>
  <c r="H66"/>
  <c r="G66"/>
  <c r="F46"/>
  <c r="I46"/>
  <c r="L46"/>
  <c r="J46"/>
  <c r="G46"/>
  <c r="L26"/>
  <c r="J26"/>
  <c r="G26"/>
  <c r="I26"/>
  <c r="H208" l="1"/>
  <c r="G208"/>
  <c r="F208"/>
  <c r="L208"/>
  <c r="I208"/>
  <c r="J208"/>
</calcChain>
</file>

<file path=xl/sharedStrings.xml><?xml version="1.0" encoding="utf-8"?>
<sst xmlns="http://schemas.openxmlformats.org/spreadsheetml/2006/main" count="280" uniqueCount="83">
  <si>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</si>
  <si>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</si>
  <si>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</si>
  <si>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</si>
  <si>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</si>
  <si>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</si>
  <si>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</si>
  <si>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</si>
  <si>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</si>
  <si>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</si>
  <si>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</si>
  <si>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</si>
  <si>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</si>
  <si>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</si>
  <si>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</si>
  <si>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</si>
  <si>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</si>
  <si>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</si>
  <si>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</si>
  <si>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</si>
  <si>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</si>
  <si>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</si>
  <si>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</si>
  <si>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</si>
  <si>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</si>
  <si>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</si>
  <si>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</si>
  <si>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</si>
  <si>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</si>
  <si>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</si>
  <si>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</si>
  <si>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</si>
  <si>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</si>
  <si>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</si>
  <si>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</si>
  <si>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</si>
  <si>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</si>
  <si>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</si>
  <si>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</si>
  <si>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</si>
  <si>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Каша манная молочная</t>
  </si>
  <si>
    <t>Сыр</t>
  </si>
  <si>
    <t xml:space="preserve"> </t>
  </si>
  <si>
    <t>Масло сливочное</t>
  </si>
  <si>
    <t>Чай с сахаром</t>
  </si>
  <si>
    <t>Хлеб ржаной</t>
  </si>
  <si>
    <t>Винегрет овощной с растительным маслом</t>
  </si>
  <si>
    <t>Сосиска отварная</t>
  </si>
  <si>
    <t>Сырники из творога с маслом</t>
  </si>
  <si>
    <t>Огурцы порционно</t>
  </si>
  <si>
    <t>Котлета тушеная (полуфабрикат)</t>
  </si>
  <si>
    <t>Каша пшенная молочная</t>
  </si>
  <si>
    <t>Салат из свеклы отварной</t>
  </si>
  <si>
    <t>Салат из квашеной капусты</t>
  </si>
  <si>
    <t>Капуста тушеная</t>
  </si>
  <si>
    <t>Запеканка из творога с молоком сгущеным</t>
  </si>
  <si>
    <t>Сарделька отварная</t>
  </si>
  <si>
    <t>200/5/10</t>
  </si>
  <si>
    <t>Колбаса отварна</t>
  </si>
  <si>
    <t>Какао с молоком сгущенным</t>
  </si>
  <si>
    <t>Булочка</t>
  </si>
  <si>
    <t>Свежие бананы</t>
  </si>
  <si>
    <t>Блинчики с творогом и сгущенкой</t>
  </si>
  <si>
    <t>100/20</t>
  </si>
  <si>
    <t>Кисель из концентрата</t>
  </si>
  <si>
    <t>Свежие мандарины</t>
  </si>
  <si>
    <t>Свежие апельсины</t>
  </si>
  <si>
    <t>200/5</t>
  </si>
  <si>
    <t>Йогурт</t>
  </si>
  <si>
    <t>Свежее яблоко</t>
  </si>
  <si>
    <t>Кекс</t>
  </si>
  <si>
    <t>Свежая груша</t>
  </si>
  <si>
    <t>Макароны отварные</t>
  </si>
  <si>
    <t>Каша рисова молочная</t>
  </si>
  <si>
    <t>100/10</t>
  </si>
  <si>
    <t>180/15</t>
  </si>
  <si>
    <t>150/5</t>
  </si>
  <si>
    <t>Каша гречневая молочная</t>
  </si>
  <si>
    <t>150/30</t>
  </si>
  <si>
    <t>Герасин Е.А.</t>
  </si>
  <si>
    <t>МБОУ Аркинская СОШ</t>
  </si>
  <si>
    <t>Рис отварной</t>
  </si>
  <si>
    <t xml:space="preserve">Яблоко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</si>
</sst>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8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88" sqref="H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80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79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11</v>
      </c>
      <c r="J3" s="48">
        <v>2023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6" t="s">
        <v>40</v>
      </c>
      <c r="F6" s="39" t="s">
        <v>57</v>
      </c>
      <c r="G6" s="39">
        <v>6</v>
      </c>
      <c r="H6" s="39">
        <v>3</v>
      </c>
      <c r="I6" s="39">
        <v>43.4</v>
      </c>
      <c r="J6" s="39">
        <v>225</v>
      </c>
      <c r="K6" s="40">
        <v>181</v>
      </c>
      <c r="L6" s="39">
        <v>18.829999999999998</v>
      </c>
    </row>
    <row r="7" spans="1:12" ht="15">
      <c r="A7" s="23"/>
      <c r="B7" s="15"/>
      <c r="C7" s="11"/>
      <c r="D7" s="6" t="s">
        <v>42</v>
      </c>
      <c r="E7" s="41" t="s">
        <v>41</v>
      </c>
      <c r="F7" s="42">
        <v>15</v>
      </c>
      <c r="G7" s="42">
        <v>2.7</v>
      </c>
      <c r="H7" s="42">
        <v>3</v>
      </c>
      <c r="I7" s="42">
        <v>0</v>
      </c>
      <c r="J7" s="42">
        <v>37.799999999999997</v>
      </c>
      <c r="K7" s="43">
        <v>15</v>
      </c>
      <c r="L7" s="42">
        <v>8.1</v>
      </c>
    </row>
    <row r="8" spans="1:12" ht="15">
      <c r="A8" s="23"/>
      <c r="B8" s="15"/>
      <c r="C8" s="11"/>
      <c r="D8" s="6"/>
      <c r="E8" s="41" t="s">
        <v>58</v>
      </c>
      <c r="F8" s="42">
        <v>50</v>
      </c>
      <c r="G8" s="42">
        <v>4.7</v>
      </c>
      <c r="H8" s="42">
        <v>11.7</v>
      </c>
      <c r="I8" s="42">
        <v>0.5</v>
      </c>
      <c r="J8" s="42">
        <v>126.1</v>
      </c>
      <c r="K8" s="43">
        <v>16</v>
      </c>
      <c r="L8" s="42">
        <v>25</v>
      </c>
    </row>
    <row r="9" spans="1:12" ht="15">
      <c r="A9" s="23"/>
      <c r="B9" s="15"/>
      <c r="C9" s="11"/>
      <c r="D9" s="7" t="s">
        <v>22</v>
      </c>
      <c r="E9" s="41" t="s">
        <v>59</v>
      </c>
      <c r="F9" s="42">
        <v>180</v>
      </c>
      <c r="G9" s="42">
        <v>3.7</v>
      </c>
      <c r="H9" s="42">
        <v>3.2</v>
      </c>
      <c r="I9" s="42">
        <v>26.7</v>
      </c>
      <c r="J9" s="42">
        <v>150.4</v>
      </c>
      <c r="K9" s="43">
        <v>383</v>
      </c>
      <c r="L9" s="42">
        <v>16.670000000000002</v>
      </c>
    </row>
    <row r="10" spans="1:12" ht="15">
      <c r="A10" s="23"/>
      <c r="B10" s="15"/>
      <c r="C10" s="11"/>
      <c r="D10" s="7" t="s">
        <v>23</v>
      </c>
      <c r="E10" s="41" t="s">
        <v>60</v>
      </c>
      <c r="F10" s="42">
        <v>100</v>
      </c>
      <c r="G10" s="42">
        <v>4.9000000000000004</v>
      </c>
      <c r="H10" s="42">
        <v>8.1999999999999993</v>
      </c>
      <c r="I10" s="42">
        <v>25.2</v>
      </c>
      <c r="J10" s="42">
        <v>115.32</v>
      </c>
      <c r="K10" s="43"/>
      <c r="L10" s="42">
        <v>18.48</v>
      </c>
    </row>
    <row r="11" spans="1:12" ht="15">
      <c r="A11" s="23"/>
      <c r="B11" s="15"/>
      <c r="C11" s="11"/>
      <c r="D11" s="7"/>
      <c r="E11" s="41" t="s">
        <v>45</v>
      </c>
      <c r="F11" s="42">
        <v>30</v>
      </c>
      <c r="G11" s="42">
        <v>3.7</v>
      </c>
      <c r="H11" s="42">
        <v>0.6</v>
      </c>
      <c r="I11" s="42">
        <v>20.6</v>
      </c>
      <c r="J11" s="42">
        <v>87</v>
      </c>
      <c r="K11" s="43"/>
      <c r="L11" s="42">
        <v>3.54</v>
      </c>
    </row>
    <row r="12" spans="1:12" ht="15">
      <c r="A12" s="23"/>
      <c r="B12" s="15"/>
      <c r="C12" s="11"/>
      <c r="D12" s="7" t="s">
        <v>24</v>
      </c>
      <c r="E12" s="41" t="s">
        <v>61</v>
      </c>
      <c r="F12" s="42">
        <v>150</v>
      </c>
      <c r="G12" s="42">
        <v>1.5</v>
      </c>
      <c r="H12" s="42">
        <v>0</v>
      </c>
      <c r="I12" s="42">
        <v>23.6</v>
      </c>
      <c r="J12" s="42">
        <v>100</v>
      </c>
      <c r="K12" s="43">
        <v>338</v>
      </c>
      <c r="L12" s="42">
        <v>26.19</v>
      </c>
    </row>
    <row r="13" spans="1:12" ht="15">
      <c r="A13" s="23"/>
      <c r="B13" s="15"/>
      <c r="C13" s="11"/>
      <c r="D13" s="6"/>
      <c r="E13" s="41" t="s">
        <v>46</v>
      </c>
      <c r="F13" s="42">
        <v>80</v>
      </c>
      <c r="G13" s="42">
        <v>1.4</v>
      </c>
      <c r="H13" s="42">
        <v>2.6</v>
      </c>
      <c r="I13" s="42">
        <v>8.5</v>
      </c>
      <c r="J13" s="42">
        <v>63</v>
      </c>
      <c r="K13" s="43">
        <v>67</v>
      </c>
      <c r="L13" s="42">
        <v>1.2</v>
      </c>
    </row>
    <row r="14" spans="1:12" ht="15">
      <c r="A14" s="23"/>
      <c r="B14" s="15"/>
      <c r="C14" s="11"/>
      <c r="D14" s="6"/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4"/>
      <c r="B15" s="17"/>
      <c r="C15" s="8"/>
      <c r="D15" s="18" t="s">
        <v>33</v>
      </c>
      <c r="E15" s="9"/>
      <c r="F15" s="19">
        <v>725</v>
      </c>
      <c r="G15" s="19">
        <f>SUM(G6:G12)</f>
        <v>27.2</v>
      </c>
      <c r="H15" s="19">
        <f t="shared" ref="H15:J15" si="0">SUM(H6:H14)</f>
        <v>32.299999999999997</v>
      </c>
      <c r="I15" s="19">
        <f t="shared" si="0"/>
        <v>148.5</v>
      </c>
      <c r="J15" s="19">
        <f t="shared" si="0"/>
        <v>904.61999999999989</v>
      </c>
      <c r="K15" s="25"/>
      <c r="L15" s="19">
        <f t="shared" ref="L15" si="1">SUM(L6:L14)</f>
        <v>118.01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27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28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29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30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7" t="s">
        <v>31</v>
      </c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7" t="s">
        <v>32</v>
      </c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5">
      <c r="A25" s="24"/>
      <c r="B25" s="17"/>
      <c r="C25" s="8"/>
      <c r="D25" s="18" t="s">
        <v>33</v>
      </c>
      <c r="E25" s="9"/>
      <c r="F25" s="19"/>
      <c r="G25" s="19">
        <f t="shared" ref="G25:J25" si="2">SUM(G16:G24)</f>
        <v>0</v>
      </c>
      <c r="H25" s="19">
        <f t="shared" si="2"/>
        <v>0</v>
      </c>
      <c r="I25" s="19">
        <f t="shared" si="2"/>
        <v>0</v>
      </c>
      <c r="J25" s="19">
        <f t="shared" si="2"/>
        <v>0</v>
      </c>
      <c r="K25" s="25"/>
      <c r="L25" s="19">
        <f t="shared" ref="L25" si="3">SUM(L16:L24)</f>
        <v>0</v>
      </c>
    </row>
    <row r="26" spans="1:12" ht="15">
      <c r="A26" s="29">
        <f>A6</f>
        <v>1</v>
      </c>
      <c r="B26" s="30">
        <f>B6</f>
        <v>1</v>
      </c>
      <c r="C26" s="57" t="s">
        <v>4</v>
      </c>
      <c r="D26" s="58"/>
      <c r="E26" s="31"/>
      <c r="F26" s="32">
        <v>1345</v>
      </c>
      <c r="G26" s="32">
        <f t="shared" ref="G26:J26" si="4">G15+G25</f>
        <v>27.2</v>
      </c>
      <c r="H26" s="32">
        <f t="shared" si="4"/>
        <v>32.299999999999997</v>
      </c>
      <c r="I26" s="32">
        <f t="shared" si="4"/>
        <v>148.5</v>
      </c>
      <c r="J26" s="32">
        <f t="shared" si="4"/>
        <v>904.61999999999989</v>
      </c>
      <c r="K26" s="32"/>
      <c r="L26" s="32">
        <f t="shared" ref="L26" si="5">L15+L25</f>
        <v>118.01</v>
      </c>
    </row>
    <row r="27" spans="1:12" ht="15">
      <c r="A27" s="14">
        <v>1</v>
      </c>
      <c r="B27" s="15">
        <v>2</v>
      </c>
      <c r="C27" s="22" t="s">
        <v>20</v>
      </c>
      <c r="D27" s="5" t="s">
        <v>21</v>
      </c>
      <c r="E27" s="56" t="s">
        <v>62</v>
      </c>
      <c r="F27" s="39" t="s">
        <v>63</v>
      </c>
      <c r="G27" s="39">
        <v>7.4</v>
      </c>
      <c r="H27" s="39">
        <v>6.4</v>
      </c>
      <c r="I27" s="39">
        <v>20.6</v>
      </c>
      <c r="J27" s="39">
        <v>248.75</v>
      </c>
      <c r="K27" s="40"/>
      <c r="L27" s="39">
        <v>44.84</v>
      </c>
    </row>
    <row r="28" spans="1:12" ht="15">
      <c r="A28" s="14"/>
      <c r="B28" s="15"/>
      <c r="C28" s="11"/>
      <c r="D28" s="8"/>
      <c r="E28" s="41" t="s">
        <v>43</v>
      </c>
      <c r="F28" s="42">
        <v>10</v>
      </c>
      <c r="G28" s="42">
        <v>0.1</v>
      </c>
      <c r="H28" s="42">
        <v>8.1999999999999993</v>
      </c>
      <c r="I28" s="42">
        <v>0.1</v>
      </c>
      <c r="J28" s="42">
        <v>75</v>
      </c>
      <c r="K28" s="43">
        <v>14</v>
      </c>
      <c r="L28" s="42">
        <v>5.95</v>
      </c>
    </row>
    <row r="29" spans="1:12" ht="15">
      <c r="A29" s="14"/>
      <c r="B29" s="15"/>
      <c r="C29" s="11"/>
      <c r="D29" s="6"/>
      <c r="E29" s="41" t="s">
        <v>41</v>
      </c>
      <c r="F29" s="42">
        <v>15</v>
      </c>
      <c r="G29" s="42">
        <v>2.7</v>
      </c>
      <c r="H29" s="42">
        <v>3</v>
      </c>
      <c r="I29" s="42">
        <v>0</v>
      </c>
      <c r="J29" s="42">
        <v>37.799999999999997</v>
      </c>
      <c r="K29" s="43">
        <v>15</v>
      </c>
      <c r="L29" s="42">
        <v>8.1</v>
      </c>
    </row>
    <row r="30" spans="1:12" ht="15">
      <c r="A30" s="14"/>
      <c r="B30" s="15"/>
      <c r="C30" s="11"/>
      <c r="D30" s="7" t="s">
        <v>22</v>
      </c>
      <c r="E30" s="41" t="s">
        <v>44</v>
      </c>
      <c r="F30" s="42" t="s">
        <v>75</v>
      </c>
      <c r="G30" s="42">
        <v>0.1</v>
      </c>
      <c r="H30" s="42">
        <v>0</v>
      </c>
      <c r="I30" s="42">
        <v>15</v>
      </c>
      <c r="J30" s="42">
        <v>60.4</v>
      </c>
      <c r="K30" s="43">
        <v>376</v>
      </c>
      <c r="L30" s="42">
        <v>1.88</v>
      </c>
    </row>
    <row r="31" spans="1:12" ht="15">
      <c r="A31" s="14"/>
      <c r="B31" s="15"/>
      <c r="C31" s="11"/>
      <c r="D31" s="7" t="s">
        <v>23</v>
      </c>
      <c r="E31" s="41" t="s">
        <v>60</v>
      </c>
      <c r="F31" s="42">
        <v>100</v>
      </c>
      <c r="G31" s="42">
        <v>4.9000000000000004</v>
      </c>
      <c r="H31" s="42">
        <v>8.1999999999999993</v>
      </c>
      <c r="I31" s="42">
        <v>39.200000000000003</v>
      </c>
      <c r="J31" s="42">
        <v>250.2</v>
      </c>
      <c r="K31" s="43"/>
      <c r="L31" s="42">
        <v>18.48</v>
      </c>
    </row>
    <row r="32" spans="1:12" ht="15">
      <c r="A32" s="14"/>
      <c r="B32" s="15"/>
      <c r="C32" s="11"/>
      <c r="D32" s="7"/>
      <c r="E32" s="41" t="s">
        <v>45</v>
      </c>
      <c r="F32" s="42">
        <v>30</v>
      </c>
      <c r="G32" s="42">
        <v>3.7</v>
      </c>
      <c r="H32" s="42">
        <v>0.6</v>
      </c>
      <c r="I32" s="42">
        <v>20.6</v>
      </c>
      <c r="J32" s="42">
        <v>87</v>
      </c>
      <c r="K32" s="43"/>
      <c r="L32" s="42">
        <v>3.54</v>
      </c>
    </row>
    <row r="33" spans="1:12" ht="15">
      <c r="A33" s="14"/>
      <c r="B33" s="15"/>
      <c r="C33" s="11"/>
      <c r="D33" s="7" t="s">
        <v>24</v>
      </c>
      <c r="E33" s="41" t="s">
        <v>65</v>
      </c>
      <c r="F33" s="42">
        <v>150</v>
      </c>
      <c r="G33" s="42">
        <v>0.8</v>
      </c>
      <c r="H33" s="42">
        <v>0</v>
      </c>
      <c r="I33" s="42">
        <v>10</v>
      </c>
      <c r="J33" s="42">
        <v>47</v>
      </c>
      <c r="K33" s="43">
        <v>338</v>
      </c>
      <c r="L33" s="42">
        <v>27</v>
      </c>
    </row>
    <row r="34" spans="1:12" ht="15">
      <c r="A34" s="14"/>
      <c r="B34" s="15"/>
      <c r="C34" s="11"/>
      <c r="D34" s="6"/>
      <c r="E34" s="41" t="s">
        <v>53</v>
      </c>
      <c r="F34" s="42">
        <v>80</v>
      </c>
      <c r="G34" s="42">
        <v>1.02</v>
      </c>
      <c r="H34" s="42">
        <v>5</v>
      </c>
      <c r="I34" s="42">
        <v>8</v>
      </c>
      <c r="J34" s="42">
        <v>70.2</v>
      </c>
      <c r="K34" s="43">
        <v>47</v>
      </c>
      <c r="L34" s="42">
        <v>8.2200000000000006</v>
      </c>
    </row>
    <row r="35" spans="1:12" ht="15">
      <c r="A35" s="16"/>
      <c r="B35" s="17"/>
      <c r="C35" s="8"/>
      <c r="D35" s="18" t="s">
        <v>33</v>
      </c>
      <c r="E35" s="9"/>
      <c r="F35" s="19">
        <v>585</v>
      </c>
      <c r="G35" s="19">
        <f>SUM(G27:G34)</f>
        <v>20.72</v>
      </c>
      <c r="H35" s="19">
        <f>SUM(H27:H34)</f>
        <v>31.400000000000002</v>
      </c>
      <c r="I35" s="19">
        <f>SUM(I27:I34)</f>
        <v>113.5</v>
      </c>
      <c r="J35" s="19">
        <f>SUM(J27:J34)</f>
        <v>876.35</v>
      </c>
      <c r="K35" s="25"/>
      <c r="L35" s="19">
        <f>SUM(L27:L34)</f>
        <v>118.01000000000002</v>
      </c>
    </row>
    <row r="36" spans="1:12" ht="1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27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28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29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7" t="s">
        <v>30</v>
      </c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7" t="s">
        <v>31</v>
      </c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4"/>
      <c r="B42" s="15"/>
      <c r="C42" s="11"/>
      <c r="D42" s="7" t="s">
        <v>32</v>
      </c>
      <c r="E42" s="41"/>
      <c r="F42" s="42"/>
      <c r="G42" s="42"/>
      <c r="H42" s="42"/>
      <c r="I42" s="42"/>
      <c r="J42" s="42"/>
      <c r="K42" s="43"/>
      <c r="L42" s="42"/>
    </row>
    <row r="43" spans="1:12" ht="15">
      <c r="A43" s="14"/>
      <c r="B43" s="15"/>
      <c r="C43" s="11"/>
      <c r="D43" s="6"/>
      <c r="E43" s="41"/>
      <c r="F43" s="42"/>
      <c r="G43" s="42"/>
      <c r="H43" s="42"/>
      <c r="I43" s="42"/>
      <c r="J43" s="42"/>
      <c r="K43" s="43"/>
      <c r="L43" s="42"/>
    </row>
    <row r="44" spans="1:12" ht="15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5">
      <c r="A45" s="16"/>
      <c r="B45" s="17"/>
      <c r="C45" s="8"/>
      <c r="D45" s="18" t="s">
        <v>33</v>
      </c>
      <c r="E45" s="9"/>
      <c r="F45" s="19"/>
      <c r="G45" s="19"/>
      <c r="H45" s="19"/>
      <c r="I45" s="19"/>
      <c r="J45" s="19"/>
      <c r="K45" s="25"/>
      <c r="L45" s="19"/>
    </row>
    <row r="46" spans="1:12" ht="15.75" customHeight="1" thickBot="1">
      <c r="A46" s="33">
        <f>A27</f>
        <v>1</v>
      </c>
      <c r="B46" s="33">
        <f>B27</f>
        <v>2</v>
      </c>
      <c r="C46" s="50" t="s">
        <v>4</v>
      </c>
      <c r="D46" s="51"/>
      <c r="E46" s="31"/>
      <c r="F46" s="32">
        <f>F35+F45</f>
        <v>585</v>
      </c>
      <c r="G46" s="32">
        <f t="shared" ref="G46" si="6">G35+G45</f>
        <v>20.72</v>
      </c>
      <c r="H46" s="32">
        <f t="shared" ref="H46" si="7">H35+H45</f>
        <v>31.400000000000002</v>
      </c>
      <c r="I46" s="32">
        <f t="shared" ref="I46" si="8">I35+I45</f>
        <v>113.5</v>
      </c>
      <c r="J46" s="32">
        <f t="shared" ref="J46:L46" si="9">J35+J45</f>
        <v>876.35</v>
      </c>
      <c r="K46" s="32"/>
      <c r="L46" s="32">
        <f t="shared" si="9"/>
        <v>118.01000000000002</v>
      </c>
    </row>
    <row r="47" spans="1:12" ht="15">
      <c r="A47" s="20">
        <v>1</v>
      </c>
      <c r="B47" s="21">
        <v>3</v>
      </c>
      <c r="C47" s="22" t="s">
        <v>20</v>
      </c>
      <c r="D47" s="5" t="s">
        <v>21</v>
      </c>
      <c r="E47" s="56" t="s">
        <v>51</v>
      </c>
      <c r="F47" s="39" t="s">
        <v>57</v>
      </c>
      <c r="G47" s="39">
        <v>2.8</v>
      </c>
      <c r="H47" s="39">
        <v>3.6</v>
      </c>
      <c r="I47" s="39">
        <v>16.899999999999999</v>
      </c>
      <c r="J47" s="39">
        <v>111.2</v>
      </c>
      <c r="K47" s="40">
        <v>182</v>
      </c>
      <c r="L47" s="39">
        <v>22.59</v>
      </c>
    </row>
    <row r="48" spans="1:12" ht="15">
      <c r="A48" s="23"/>
      <c r="B48" s="15"/>
      <c r="C48" s="11"/>
      <c r="D48" s="6"/>
      <c r="E48" s="41" t="s">
        <v>41</v>
      </c>
      <c r="F48" s="42">
        <v>15</v>
      </c>
      <c r="G48" s="42">
        <v>2.7</v>
      </c>
      <c r="H48" s="42">
        <v>3</v>
      </c>
      <c r="I48" s="42">
        <v>0</v>
      </c>
      <c r="J48" s="42">
        <v>37.799999999999997</v>
      </c>
      <c r="K48" s="43">
        <v>15</v>
      </c>
      <c r="L48" s="55">
        <v>8.1</v>
      </c>
    </row>
    <row r="49" spans="1:12" ht="15">
      <c r="A49" s="23"/>
      <c r="B49" s="15"/>
      <c r="C49" s="11"/>
      <c r="D49" s="6"/>
      <c r="E49" s="41" t="s">
        <v>58</v>
      </c>
      <c r="F49" s="42">
        <v>50</v>
      </c>
      <c r="G49" s="42">
        <v>4.7</v>
      </c>
      <c r="H49" s="42">
        <v>11.7</v>
      </c>
      <c r="I49" s="42">
        <v>0.5</v>
      </c>
      <c r="J49" s="42">
        <v>126.1</v>
      </c>
      <c r="K49" s="43">
        <v>16</v>
      </c>
      <c r="L49" s="55">
        <v>25</v>
      </c>
    </row>
    <row r="50" spans="1:12" ht="15">
      <c r="A50" s="23"/>
      <c r="B50" s="15"/>
      <c r="C50" s="11"/>
      <c r="D50" s="7" t="s">
        <v>22</v>
      </c>
      <c r="E50" s="41" t="s">
        <v>44</v>
      </c>
      <c r="F50" s="42" t="s">
        <v>75</v>
      </c>
      <c r="G50" s="42">
        <v>0.1</v>
      </c>
      <c r="H50" s="42">
        <v>0</v>
      </c>
      <c r="I50" s="42">
        <v>15</v>
      </c>
      <c r="J50" s="42">
        <v>60.4</v>
      </c>
      <c r="K50" s="43">
        <v>376</v>
      </c>
      <c r="L50" s="42">
        <v>1.88</v>
      </c>
    </row>
    <row r="51" spans="1:12" ht="15">
      <c r="A51" s="23"/>
      <c r="B51" s="15"/>
      <c r="C51" s="11"/>
      <c r="D51" s="7" t="s">
        <v>23</v>
      </c>
      <c r="E51" s="41" t="s">
        <v>60</v>
      </c>
      <c r="F51" s="42">
        <v>100</v>
      </c>
      <c r="G51" s="42">
        <v>4.9000000000000004</v>
      </c>
      <c r="H51" s="42">
        <v>8.1999999999999993</v>
      </c>
      <c r="I51" s="42">
        <v>39.200000000000003</v>
      </c>
      <c r="J51" s="42">
        <v>250.2</v>
      </c>
      <c r="K51" s="43"/>
      <c r="L51" s="42">
        <v>24.48</v>
      </c>
    </row>
    <row r="52" spans="1:12" ht="15">
      <c r="A52" s="23"/>
      <c r="B52" s="15"/>
      <c r="C52" s="11"/>
      <c r="D52" s="7"/>
      <c r="E52" s="41" t="s">
        <v>45</v>
      </c>
      <c r="F52" s="42">
        <v>30</v>
      </c>
      <c r="G52" s="42">
        <v>3.7</v>
      </c>
      <c r="H52" s="42">
        <v>0.6</v>
      </c>
      <c r="I52" s="42">
        <v>20.6</v>
      </c>
      <c r="J52" s="42">
        <v>87</v>
      </c>
      <c r="K52" s="43"/>
      <c r="L52" s="42">
        <v>3.54</v>
      </c>
    </row>
    <row r="53" spans="1:12" ht="15">
      <c r="A53" s="23"/>
      <c r="B53" s="15"/>
      <c r="C53" s="11"/>
      <c r="D53" s="7" t="s">
        <v>24</v>
      </c>
      <c r="E53" s="41" t="s">
        <v>66</v>
      </c>
      <c r="F53" s="42">
        <v>150</v>
      </c>
      <c r="G53" s="42">
        <v>0.9</v>
      </c>
      <c r="H53" s="42">
        <v>0</v>
      </c>
      <c r="I53" s="42">
        <v>12</v>
      </c>
      <c r="J53" s="42">
        <v>47</v>
      </c>
      <c r="K53" s="43">
        <v>341</v>
      </c>
      <c r="L53" s="42">
        <v>30.42</v>
      </c>
    </row>
    <row r="54" spans="1:12" ht="15">
      <c r="A54" s="23"/>
      <c r="B54" s="15"/>
      <c r="C54" s="11"/>
      <c r="D54" s="6"/>
      <c r="E54" s="41" t="s">
        <v>52</v>
      </c>
      <c r="F54" s="42">
        <v>80</v>
      </c>
      <c r="G54" s="42">
        <v>1</v>
      </c>
      <c r="H54" s="42">
        <v>4</v>
      </c>
      <c r="I54" s="42">
        <v>11</v>
      </c>
      <c r="J54" s="42">
        <v>86.26</v>
      </c>
      <c r="K54" s="43">
        <v>52</v>
      </c>
      <c r="L54" s="42">
        <v>2</v>
      </c>
    </row>
    <row r="55" spans="1:12" ht="15">
      <c r="A55" s="24"/>
      <c r="B55" s="17"/>
      <c r="C55" s="8"/>
      <c r="D55" s="18" t="s">
        <v>33</v>
      </c>
      <c r="E55" s="9"/>
      <c r="F55" s="19">
        <v>725</v>
      </c>
      <c r="G55" s="19">
        <f>SUM(G47:G54)</f>
        <v>20.799999999999997</v>
      </c>
      <c r="H55" s="19">
        <f>SUM(H47:H54)</f>
        <v>31.099999999999998</v>
      </c>
      <c r="I55" s="19">
        <f>SUM(I47:I54)</f>
        <v>115.19999999999999</v>
      </c>
      <c r="J55" s="19">
        <f>SUM(J47:J54)</f>
        <v>805.96</v>
      </c>
      <c r="K55" s="25"/>
      <c r="L55" s="19">
        <f>SUM(L47:L54)</f>
        <v>118.01</v>
      </c>
    </row>
    <row r="56" spans="1:12" ht="15">
      <c r="A56" s="26">
        <f>A47</f>
        <v>1</v>
      </c>
      <c r="B56" s="13">
        <f>B47</f>
        <v>3</v>
      </c>
      <c r="C56" s="10" t="s">
        <v>25</v>
      </c>
      <c r="D56" s="7" t="s">
        <v>26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27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28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7" t="s">
        <v>29</v>
      </c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7" t="s">
        <v>30</v>
      </c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5"/>
      <c r="C61" s="11"/>
      <c r="D61" s="7" t="s">
        <v>31</v>
      </c>
      <c r="E61" s="41"/>
      <c r="F61" s="42"/>
      <c r="G61" s="42"/>
      <c r="H61" s="42"/>
      <c r="I61" s="42"/>
      <c r="J61" s="42"/>
      <c r="K61" s="43"/>
      <c r="L61" s="42"/>
    </row>
    <row r="62" spans="1:12" ht="15">
      <c r="A62" s="23"/>
      <c r="B62" s="15"/>
      <c r="C62" s="11"/>
      <c r="D62" s="7" t="s">
        <v>32</v>
      </c>
      <c r="E62" s="41"/>
      <c r="F62" s="42"/>
      <c r="G62" s="42"/>
      <c r="H62" s="42"/>
      <c r="I62" s="42"/>
      <c r="J62" s="42"/>
      <c r="K62" s="43"/>
      <c r="L62" s="42"/>
    </row>
    <row r="63" spans="1:12" ht="15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42"/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4"/>
      <c r="B65" s="17"/>
      <c r="C65" s="8"/>
      <c r="D65" s="18" t="s">
        <v>33</v>
      </c>
      <c r="E65" s="9"/>
      <c r="F65" s="19"/>
      <c r="G65" s="19"/>
      <c r="H65" s="19"/>
      <c r="I65" s="19"/>
      <c r="J65" s="19"/>
      <c r="K65" s="25"/>
      <c r="L65" s="19"/>
    </row>
    <row r="66" spans="1:12" ht="15.75" customHeight="1" thickBot="1">
      <c r="A66" s="29">
        <f>A47</f>
        <v>1</v>
      </c>
      <c r="B66" s="30">
        <f>B47</f>
        <v>3</v>
      </c>
      <c r="C66" s="50" t="s">
        <v>4</v>
      </c>
      <c r="D66" s="51"/>
      <c r="E66" s="31"/>
      <c r="F66" s="32">
        <f>F55+F65</f>
        <v>725</v>
      </c>
      <c r="G66" s="32">
        <f t="shared" ref="G66" si="10">G55+G65</f>
        <v>20.799999999999997</v>
      </c>
      <c r="H66" s="32">
        <f t="shared" ref="H66" si="11">H55+H65</f>
        <v>31.099999999999998</v>
      </c>
      <c r="I66" s="32">
        <f t="shared" ref="I66" si="12">I55+I65</f>
        <v>115.19999999999999</v>
      </c>
      <c r="J66" s="32">
        <f t="shared" ref="J66:L66" si="13">J55+J65</f>
        <v>805.96</v>
      </c>
      <c r="K66" s="32"/>
      <c r="L66" s="32">
        <f t="shared" si="13"/>
        <v>118.01</v>
      </c>
    </row>
    <row r="67" spans="1:12" ht="15">
      <c r="A67" s="20">
        <v>1</v>
      </c>
      <c r="B67" s="21">
        <v>4</v>
      </c>
      <c r="C67" s="22" t="s">
        <v>20</v>
      </c>
      <c r="D67" s="5" t="s">
        <v>21</v>
      </c>
      <c r="E67" s="56" t="s">
        <v>77</v>
      </c>
      <c r="F67" s="39" t="s">
        <v>76</v>
      </c>
      <c r="G67" s="39">
        <v>5.5</v>
      </c>
      <c r="H67" s="39">
        <v>3.1</v>
      </c>
      <c r="I67" s="39">
        <v>28.6</v>
      </c>
      <c r="J67" s="39">
        <v>168.5</v>
      </c>
      <c r="K67" s="40">
        <v>183</v>
      </c>
      <c r="L67" s="39">
        <v>18.079999999999998</v>
      </c>
    </row>
    <row r="68" spans="1:12" ht="15">
      <c r="A68" s="23"/>
      <c r="B68" s="15"/>
      <c r="C68" s="11"/>
      <c r="D68" s="6"/>
      <c r="E68" s="41" t="s">
        <v>47</v>
      </c>
      <c r="F68" s="42">
        <v>100</v>
      </c>
      <c r="G68" s="42">
        <v>8.4</v>
      </c>
      <c r="H68" s="42">
        <v>15</v>
      </c>
      <c r="I68" s="42">
        <v>1</v>
      </c>
      <c r="J68" s="42">
        <v>224</v>
      </c>
      <c r="K68" s="43">
        <v>243</v>
      </c>
      <c r="L68" s="42">
        <v>23.3</v>
      </c>
    </row>
    <row r="69" spans="1:12" ht="15">
      <c r="A69" s="23"/>
      <c r="B69" s="15"/>
      <c r="C69" s="11"/>
      <c r="D69" s="6"/>
      <c r="E69" s="41" t="s">
        <v>41</v>
      </c>
      <c r="F69" s="42">
        <v>15</v>
      </c>
      <c r="G69" s="42">
        <v>2.7</v>
      </c>
      <c r="H69" s="42">
        <v>3</v>
      </c>
      <c r="I69" s="42">
        <v>0</v>
      </c>
      <c r="J69" s="42">
        <v>37.799999999999997</v>
      </c>
      <c r="K69" s="43">
        <v>15</v>
      </c>
      <c r="L69" s="42">
        <v>8.1</v>
      </c>
    </row>
    <row r="70" spans="1:12" ht="15">
      <c r="A70" s="23"/>
      <c r="B70" s="15"/>
      <c r="C70" s="11"/>
      <c r="D70" s="7" t="s">
        <v>22</v>
      </c>
      <c r="E70" s="41" t="s">
        <v>59</v>
      </c>
      <c r="F70" s="42">
        <v>180</v>
      </c>
      <c r="G70" s="42">
        <v>3.7</v>
      </c>
      <c r="H70" s="42">
        <v>3.2</v>
      </c>
      <c r="I70" s="42">
        <v>26.7</v>
      </c>
      <c r="J70" s="42">
        <v>150.4</v>
      </c>
      <c r="K70" s="43">
        <v>383</v>
      </c>
      <c r="L70" s="42">
        <v>16.670000000000002</v>
      </c>
    </row>
    <row r="71" spans="1:12" ht="15">
      <c r="A71" s="23"/>
      <c r="B71" s="15"/>
      <c r="C71" s="11"/>
      <c r="D71" s="7" t="s">
        <v>23</v>
      </c>
      <c r="E71" s="41" t="s">
        <v>60</v>
      </c>
      <c r="F71" s="42">
        <v>100</v>
      </c>
      <c r="G71" s="42">
        <v>4.9000000000000004</v>
      </c>
      <c r="H71" s="42">
        <v>8.1999999999999993</v>
      </c>
      <c r="I71" s="42">
        <v>39.200000000000003</v>
      </c>
      <c r="J71" s="42">
        <v>250.2</v>
      </c>
      <c r="K71" s="43"/>
      <c r="L71" s="42">
        <v>14.12</v>
      </c>
    </row>
    <row r="72" spans="1:12" ht="15">
      <c r="A72" s="23"/>
      <c r="B72" s="15"/>
      <c r="C72" s="11"/>
      <c r="D72" s="7"/>
      <c r="E72" s="41" t="s">
        <v>45</v>
      </c>
      <c r="F72" s="42">
        <v>30</v>
      </c>
      <c r="G72" s="42">
        <v>3.7</v>
      </c>
      <c r="H72" s="42">
        <v>0.6</v>
      </c>
      <c r="I72" s="42">
        <v>20.6</v>
      </c>
      <c r="J72" s="42">
        <v>87</v>
      </c>
      <c r="K72" s="43"/>
      <c r="L72" s="42">
        <v>3.54</v>
      </c>
    </row>
    <row r="73" spans="1:12" ht="15">
      <c r="A73" s="23"/>
      <c r="B73" s="15"/>
      <c r="C73" s="11"/>
      <c r="D73" s="7"/>
      <c r="E73" s="41" t="s">
        <v>68</v>
      </c>
      <c r="F73" s="42">
        <v>100</v>
      </c>
      <c r="G73" s="42">
        <v>4.5</v>
      </c>
      <c r="H73" s="42">
        <v>7</v>
      </c>
      <c r="I73" s="42">
        <v>13</v>
      </c>
      <c r="J73" s="42">
        <v>56</v>
      </c>
      <c r="K73" s="43"/>
      <c r="L73" s="42">
        <v>30</v>
      </c>
    </row>
    <row r="74" spans="1:12" ht="15">
      <c r="A74" s="23"/>
      <c r="B74" s="15"/>
      <c r="C74" s="11"/>
      <c r="D74" s="6"/>
      <c r="E74" s="41" t="s">
        <v>49</v>
      </c>
      <c r="F74" s="42">
        <v>80</v>
      </c>
      <c r="G74" s="42">
        <v>1.06</v>
      </c>
      <c r="H74" s="42">
        <v>0.17</v>
      </c>
      <c r="I74" s="42">
        <v>25</v>
      </c>
      <c r="J74" s="42">
        <v>9.6</v>
      </c>
      <c r="K74" s="43">
        <v>71</v>
      </c>
      <c r="L74" s="42">
        <v>4.2</v>
      </c>
    </row>
    <row r="75" spans="1:12" ht="15">
      <c r="A75" s="24"/>
      <c r="B75" s="17"/>
      <c r="C75" s="8"/>
      <c r="D75" s="18" t="s">
        <v>33</v>
      </c>
      <c r="E75" s="9"/>
      <c r="F75" s="19">
        <v>585</v>
      </c>
      <c r="G75" s="19">
        <f>SUM(G67:G74)</f>
        <v>34.460000000000008</v>
      </c>
      <c r="H75" s="19">
        <f>SUM(H67:H74)</f>
        <v>40.270000000000003</v>
      </c>
      <c r="I75" s="19">
        <f>SUM(I67:I74)</f>
        <v>154.1</v>
      </c>
      <c r="J75" s="19">
        <f>SUM(J67:J74)</f>
        <v>983.50000000000011</v>
      </c>
      <c r="K75" s="25"/>
      <c r="L75" s="19">
        <f>SUM(L67:L74)</f>
        <v>118.01000000000002</v>
      </c>
    </row>
    <row r="76" spans="1:12" ht="15">
      <c r="A76" s="26">
        <f>A67</f>
        <v>1</v>
      </c>
      <c r="B76" s="13">
        <f>B67</f>
        <v>4</v>
      </c>
      <c r="C76" s="10" t="s">
        <v>25</v>
      </c>
      <c r="D76" s="7" t="s">
        <v>26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27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7" t="s">
        <v>28</v>
      </c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7" t="s">
        <v>29</v>
      </c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5"/>
      <c r="C80" s="11"/>
      <c r="D80" s="7" t="s">
        <v>30</v>
      </c>
      <c r="E80" s="41"/>
      <c r="F80" s="42"/>
      <c r="G80" s="42"/>
      <c r="H80" s="42"/>
      <c r="I80" s="42"/>
      <c r="J80" s="42"/>
      <c r="K80" s="43"/>
      <c r="L80" s="42"/>
    </row>
    <row r="81" spans="1:12" ht="15">
      <c r="A81" s="23"/>
      <c r="B81" s="15"/>
      <c r="C81" s="11"/>
      <c r="D81" s="7" t="s">
        <v>31</v>
      </c>
      <c r="E81" s="41"/>
      <c r="F81" s="42"/>
      <c r="G81" s="42"/>
      <c r="H81" s="42"/>
      <c r="I81" s="42"/>
      <c r="J81" s="42"/>
      <c r="K81" s="43"/>
      <c r="L81" s="42"/>
    </row>
    <row r="82" spans="1:12" ht="15">
      <c r="A82" s="23"/>
      <c r="B82" s="15"/>
      <c r="C82" s="11"/>
      <c r="D82" s="7" t="s">
        <v>32</v>
      </c>
      <c r="E82" s="41"/>
      <c r="F82" s="42"/>
      <c r="G82" s="42"/>
      <c r="H82" s="42"/>
      <c r="I82" s="42"/>
      <c r="J82" s="42"/>
      <c r="K82" s="43"/>
      <c r="L82" s="42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42"/>
    </row>
    <row r="85" spans="1:12" ht="15">
      <c r="A85" s="24"/>
      <c r="B85" s="17"/>
      <c r="C85" s="8"/>
      <c r="D85" s="18" t="s">
        <v>33</v>
      </c>
      <c r="E85" s="9"/>
      <c r="F85" s="19"/>
      <c r="G85" s="19">
        <f t="shared" ref="G85" si="14">SUM(G76:G84)</f>
        <v>0</v>
      </c>
      <c r="H85" s="19">
        <f t="shared" ref="H85" si="15">SUM(H76:H84)</f>
        <v>0</v>
      </c>
      <c r="I85" s="19">
        <f t="shared" ref="I85" si="16">SUM(I76:I84)</f>
        <v>0</v>
      </c>
      <c r="J85" s="19">
        <f t="shared" ref="J85:L85" si="17">SUM(J76:J84)</f>
        <v>0</v>
      </c>
      <c r="K85" s="25"/>
      <c r="L85" s="19">
        <f t="shared" si="17"/>
        <v>0</v>
      </c>
    </row>
    <row r="86" spans="1:12" ht="15.75" customHeight="1" thickBot="1">
      <c r="A86" s="29">
        <f>A67</f>
        <v>1</v>
      </c>
      <c r="B86" s="30">
        <f>B67</f>
        <v>4</v>
      </c>
      <c r="C86" s="50" t="s">
        <v>4</v>
      </c>
      <c r="D86" s="51"/>
      <c r="E86" s="31"/>
      <c r="F86" s="32">
        <f>F75+F85</f>
        <v>585</v>
      </c>
      <c r="G86" s="32">
        <f t="shared" ref="G86" si="18">G75+G85</f>
        <v>34.460000000000008</v>
      </c>
      <c r="H86" s="32">
        <f t="shared" ref="H86" si="19">H75+H85</f>
        <v>40.270000000000003</v>
      </c>
      <c r="I86" s="32">
        <f t="shared" ref="I86" si="20">I75+I85</f>
        <v>154.1</v>
      </c>
      <c r="J86" s="32">
        <f t="shared" ref="J86:L86" si="21">J75+J85</f>
        <v>983.50000000000011</v>
      </c>
      <c r="K86" s="32"/>
      <c r="L86" s="32">
        <f t="shared" si="21"/>
        <v>118.01000000000002</v>
      </c>
    </row>
    <row r="87" spans="1:12" ht="15">
      <c r="A87" s="20">
        <v>1</v>
      </c>
      <c r="B87" s="21">
        <v>5</v>
      </c>
      <c r="C87" s="22" t="s">
        <v>20</v>
      </c>
      <c r="D87" s="5" t="s">
        <v>21</v>
      </c>
      <c r="E87" s="56" t="s">
        <v>81</v>
      </c>
      <c r="F87" s="42" t="s">
        <v>74</v>
      </c>
      <c r="G87" s="42">
        <v>3.6</v>
      </c>
      <c r="H87" s="42">
        <v>6</v>
      </c>
      <c r="I87" s="42">
        <v>36.200000000000003</v>
      </c>
      <c r="J87" s="42">
        <v>157.30000000000001</v>
      </c>
      <c r="K87" s="43">
        <v>304</v>
      </c>
      <c r="L87" s="39">
        <v>16.95</v>
      </c>
    </row>
    <row r="88" spans="1:12" ht="15">
      <c r="A88" s="23"/>
      <c r="B88" s="15"/>
      <c r="C88" s="11"/>
      <c r="D88" s="6"/>
      <c r="E88" s="41" t="s">
        <v>47</v>
      </c>
      <c r="F88" s="42">
        <v>100</v>
      </c>
      <c r="G88" s="42">
        <v>8.4</v>
      </c>
      <c r="H88" s="42">
        <v>15</v>
      </c>
      <c r="I88" s="42">
        <v>1</v>
      </c>
      <c r="J88" s="42">
        <v>224</v>
      </c>
      <c r="K88" s="43">
        <v>243</v>
      </c>
      <c r="L88" s="42">
        <v>32.5</v>
      </c>
    </row>
    <row r="89" spans="1:12" ht="1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>
      <c r="A90" s="23"/>
      <c r="B90" s="15"/>
      <c r="C90" s="11"/>
      <c r="D90" s="7" t="s">
        <v>22</v>
      </c>
      <c r="E90" s="41" t="s">
        <v>44</v>
      </c>
      <c r="F90" s="42" t="s">
        <v>75</v>
      </c>
      <c r="G90" s="42">
        <v>0.1</v>
      </c>
      <c r="H90" s="42">
        <v>0</v>
      </c>
      <c r="I90" s="42">
        <v>15</v>
      </c>
      <c r="J90" s="42">
        <v>60.4</v>
      </c>
      <c r="K90" s="43">
        <v>376</v>
      </c>
      <c r="L90" s="42">
        <v>1.88</v>
      </c>
    </row>
    <row r="91" spans="1:12" ht="15">
      <c r="A91" s="23"/>
      <c r="B91" s="15"/>
      <c r="C91" s="11"/>
      <c r="D91" s="7" t="s">
        <v>23</v>
      </c>
      <c r="E91" s="41" t="s">
        <v>60</v>
      </c>
      <c r="F91" s="42">
        <v>100</v>
      </c>
      <c r="G91" s="42">
        <v>4.9000000000000004</v>
      </c>
      <c r="H91" s="42">
        <v>8.1999999999999993</v>
      </c>
      <c r="I91" s="42">
        <v>39.200000000000003</v>
      </c>
      <c r="J91" s="42">
        <v>250.2</v>
      </c>
      <c r="K91" s="43"/>
      <c r="L91" s="42">
        <v>25</v>
      </c>
    </row>
    <row r="92" spans="1:12" ht="15">
      <c r="A92" s="23"/>
      <c r="B92" s="15"/>
      <c r="C92" s="11"/>
      <c r="D92" s="7"/>
      <c r="E92" s="41" t="s">
        <v>45</v>
      </c>
      <c r="F92" s="42">
        <v>30</v>
      </c>
      <c r="G92" s="42">
        <v>3.7</v>
      </c>
      <c r="H92" s="42">
        <v>0.6</v>
      </c>
      <c r="I92" s="42">
        <v>20.6</v>
      </c>
      <c r="J92" s="42">
        <v>87</v>
      </c>
      <c r="K92" s="43"/>
      <c r="L92" s="42">
        <v>3.54</v>
      </c>
    </row>
    <row r="93" spans="1:12" ht="15">
      <c r="A93" s="23"/>
      <c r="B93" s="15"/>
      <c r="C93" s="11"/>
      <c r="D93" s="7" t="s">
        <v>24</v>
      </c>
      <c r="E93" s="41" t="s">
        <v>82</v>
      </c>
      <c r="F93" s="42">
        <v>150</v>
      </c>
      <c r="G93" s="42">
        <v>0.4</v>
      </c>
      <c r="H93" s="42">
        <v>0</v>
      </c>
      <c r="I93" s="42">
        <v>25.2</v>
      </c>
      <c r="J93" s="42">
        <v>52</v>
      </c>
      <c r="K93" s="43">
        <v>338</v>
      </c>
      <c r="L93" s="42">
        <v>29.92</v>
      </c>
    </row>
    <row r="94" spans="1:12" ht="15">
      <c r="A94" s="23"/>
      <c r="B94" s="15"/>
      <c r="C94" s="11"/>
      <c r="D94" s="6"/>
      <c r="E94" s="41" t="s">
        <v>53</v>
      </c>
      <c r="F94" s="42">
        <v>80</v>
      </c>
      <c r="G94" s="42">
        <v>1.02</v>
      </c>
      <c r="H94" s="42">
        <v>5</v>
      </c>
      <c r="I94" s="42">
        <v>8</v>
      </c>
      <c r="J94" s="42">
        <v>70.2</v>
      </c>
      <c r="K94" s="43">
        <v>47</v>
      </c>
      <c r="L94" s="42">
        <v>8.2200000000000006</v>
      </c>
    </row>
    <row r="95" spans="1:12" ht="15">
      <c r="A95" s="23"/>
      <c r="B95" s="15"/>
      <c r="C95" s="11"/>
      <c r="D95" s="6"/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4"/>
      <c r="B96" s="17"/>
      <c r="C96" s="8"/>
      <c r="D96" s="18" t="s">
        <v>33</v>
      </c>
      <c r="E96" s="9"/>
      <c r="F96" s="19">
        <v>675</v>
      </c>
      <c r="G96" s="19">
        <f t="shared" ref="G96" si="22">SUM(G87:G95)</f>
        <v>22.119999999999997</v>
      </c>
      <c r="H96" s="19">
        <f t="shared" ref="H96" si="23">SUM(H87:H95)</f>
        <v>34.799999999999997</v>
      </c>
      <c r="I96" s="19">
        <f t="shared" ref="I96" si="24">SUM(I87:I95)</f>
        <v>145.19999999999999</v>
      </c>
      <c r="J96" s="19">
        <f t="shared" ref="J96:L96" si="25">SUM(J87:J95)</f>
        <v>901.1</v>
      </c>
      <c r="K96" s="25"/>
      <c r="L96" s="19">
        <f t="shared" si="25"/>
        <v>118.01000000000002</v>
      </c>
    </row>
    <row r="97" spans="1:12" ht="15">
      <c r="A97" s="26">
        <f>A87</f>
        <v>1</v>
      </c>
      <c r="B97" s="13">
        <f>B87</f>
        <v>5</v>
      </c>
      <c r="C97" s="10" t="s">
        <v>25</v>
      </c>
      <c r="D97" s="7" t="s">
        <v>26</v>
      </c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7" t="s">
        <v>27</v>
      </c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5"/>
      <c r="C99" s="11"/>
      <c r="D99" s="7" t="s">
        <v>28</v>
      </c>
      <c r="E99" s="41"/>
      <c r="F99" s="42"/>
      <c r="G99" s="42"/>
      <c r="H99" s="42"/>
      <c r="I99" s="42"/>
      <c r="J99" s="42"/>
      <c r="K99" s="43"/>
      <c r="L99" s="42"/>
    </row>
    <row r="100" spans="1:12" ht="15">
      <c r="A100" s="23"/>
      <c r="B100" s="15"/>
      <c r="C100" s="11"/>
      <c r="D100" s="7" t="s">
        <v>29</v>
      </c>
      <c r="E100" s="41"/>
      <c r="F100" s="42"/>
      <c r="G100" s="42"/>
      <c r="H100" s="42"/>
      <c r="I100" s="42"/>
      <c r="J100" s="42"/>
      <c r="K100" s="43"/>
      <c r="L100" s="42"/>
    </row>
    <row r="101" spans="1:12" ht="15">
      <c r="A101" s="23"/>
      <c r="B101" s="15"/>
      <c r="C101" s="11"/>
      <c r="D101" s="7" t="s">
        <v>30</v>
      </c>
      <c r="E101" s="41"/>
      <c r="F101" s="42"/>
      <c r="G101" s="42"/>
      <c r="H101" s="42"/>
      <c r="I101" s="42"/>
      <c r="J101" s="42"/>
      <c r="K101" s="43"/>
      <c r="L101" s="42"/>
    </row>
    <row r="102" spans="1:12" ht="15">
      <c r="A102" s="23"/>
      <c r="B102" s="15"/>
      <c r="C102" s="11"/>
      <c r="D102" s="7" t="s">
        <v>31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32</v>
      </c>
      <c r="E103" s="41"/>
      <c r="F103" s="42"/>
      <c r="G103" s="42"/>
      <c r="H103" s="42"/>
      <c r="I103" s="42"/>
      <c r="J103" s="42"/>
      <c r="K103" s="43"/>
      <c r="L103" s="42"/>
    </row>
    <row r="104" spans="1:12" ht="15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5">
      <c r="A105" s="23"/>
      <c r="B105" s="15"/>
      <c r="C105" s="11"/>
      <c r="D105" s="6"/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4"/>
      <c r="B106" s="17"/>
      <c r="C106" s="8"/>
      <c r="D106" s="18" t="s">
        <v>33</v>
      </c>
      <c r="E106" s="9"/>
      <c r="F106" s="19"/>
      <c r="G106" s="19"/>
      <c r="H106" s="19"/>
      <c r="I106" s="19"/>
      <c r="J106" s="19"/>
      <c r="K106" s="25"/>
      <c r="L106" s="19"/>
    </row>
    <row r="107" spans="1:12" ht="15.75" customHeight="1" thickBot="1">
      <c r="A107" s="29">
        <f>A87</f>
        <v>1</v>
      </c>
      <c r="B107" s="30">
        <f>B87</f>
        <v>5</v>
      </c>
      <c r="C107" s="50" t="s">
        <v>4</v>
      </c>
      <c r="D107" s="51"/>
      <c r="E107" s="31"/>
      <c r="F107" s="32">
        <f>F96+F106</f>
        <v>675</v>
      </c>
      <c r="G107" s="32">
        <f t="shared" ref="G107" si="26">G96+G106</f>
        <v>22.119999999999997</v>
      </c>
      <c r="H107" s="32">
        <f t="shared" ref="H107" si="27">H96+H106</f>
        <v>34.799999999999997</v>
      </c>
      <c r="I107" s="32">
        <f t="shared" ref="I107" si="28">I96+I106</f>
        <v>145.19999999999999</v>
      </c>
      <c r="J107" s="32">
        <f t="shared" ref="J107:L107" si="29">J96+J106</f>
        <v>901.1</v>
      </c>
      <c r="K107" s="32"/>
      <c r="L107" s="32">
        <f t="shared" si="29"/>
        <v>118.01000000000002</v>
      </c>
    </row>
    <row r="108" spans="1:12" ht="15">
      <c r="A108" s="20">
        <v>2</v>
      </c>
      <c r="B108" s="21">
        <v>1</v>
      </c>
      <c r="C108" s="22" t="s">
        <v>20</v>
      </c>
      <c r="D108" s="5" t="s">
        <v>21</v>
      </c>
      <c r="E108" s="56" t="s">
        <v>54</v>
      </c>
      <c r="F108" s="39">
        <v>200</v>
      </c>
      <c r="G108" s="39">
        <v>4</v>
      </c>
      <c r="H108" s="39">
        <v>7.2</v>
      </c>
      <c r="I108" s="39">
        <v>21.2</v>
      </c>
      <c r="J108" s="39">
        <v>169</v>
      </c>
      <c r="K108" s="40">
        <v>139</v>
      </c>
      <c r="L108" s="39">
        <v>22.79</v>
      </c>
    </row>
    <row r="109" spans="1:12" ht="15">
      <c r="A109" s="23"/>
      <c r="B109" s="15"/>
      <c r="C109" s="11"/>
      <c r="D109" s="6"/>
      <c r="E109" s="41" t="s">
        <v>50</v>
      </c>
      <c r="F109" s="42">
        <v>80</v>
      </c>
      <c r="G109" s="42">
        <v>5.4</v>
      </c>
      <c r="H109" s="42">
        <v>7.2</v>
      </c>
      <c r="I109" s="42">
        <v>9.6</v>
      </c>
      <c r="J109" s="42">
        <v>228.75</v>
      </c>
      <c r="K109" s="43"/>
      <c r="L109" s="42">
        <v>29.5</v>
      </c>
    </row>
    <row r="110" spans="1:12" ht="15">
      <c r="A110" s="23"/>
      <c r="B110" s="15"/>
      <c r="C110" s="11"/>
      <c r="D110" s="6"/>
      <c r="E110" s="41" t="s">
        <v>41</v>
      </c>
      <c r="F110" s="42">
        <v>15</v>
      </c>
      <c r="G110" s="42">
        <v>2.7</v>
      </c>
      <c r="H110" s="42">
        <v>3</v>
      </c>
      <c r="I110" s="42">
        <v>0</v>
      </c>
      <c r="J110" s="42">
        <v>37.799999999999997</v>
      </c>
      <c r="K110" s="43">
        <v>15</v>
      </c>
      <c r="L110" s="55">
        <v>8.1</v>
      </c>
    </row>
    <row r="111" spans="1:12" ht="15">
      <c r="A111" s="23"/>
      <c r="B111" s="15"/>
      <c r="C111" s="11"/>
      <c r="D111" s="7" t="s">
        <v>22</v>
      </c>
      <c r="E111" s="41" t="s">
        <v>44</v>
      </c>
      <c r="F111" s="42" t="s">
        <v>75</v>
      </c>
      <c r="G111" s="42">
        <v>0.1</v>
      </c>
      <c r="H111" s="42">
        <v>0</v>
      </c>
      <c r="I111" s="42">
        <v>15</v>
      </c>
      <c r="J111" s="42">
        <v>60.4</v>
      </c>
      <c r="K111" s="43">
        <v>376</v>
      </c>
      <c r="L111" s="42">
        <v>1.88</v>
      </c>
    </row>
    <row r="112" spans="1:12" ht="15">
      <c r="A112" s="23"/>
      <c r="B112" s="15"/>
      <c r="C112" s="11"/>
      <c r="D112" s="7" t="s">
        <v>23</v>
      </c>
      <c r="E112" s="41" t="s">
        <v>70</v>
      </c>
      <c r="F112" s="42">
        <v>100</v>
      </c>
      <c r="G112" s="42">
        <v>8.1999999999999993</v>
      </c>
      <c r="H112" s="42">
        <v>18.5</v>
      </c>
      <c r="I112" s="42">
        <v>51.4</v>
      </c>
      <c r="J112" s="42">
        <v>199</v>
      </c>
      <c r="K112" s="43"/>
      <c r="L112" s="42">
        <v>21</v>
      </c>
    </row>
    <row r="113" spans="1:12" ht="15">
      <c r="A113" s="23"/>
      <c r="B113" s="15"/>
      <c r="C113" s="11"/>
      <c r="D113" s="7"/>
      <c r="E113" s="41" t="s">
        <v>45</v>
      </c>
      <c r="F113" s="42">
        <v>30</v>
      </c>
      <c r="G113" s="42">
        <v>3.7</v>
      </c>
      <c r="H113" s="42">
        <v>0.6</v>
      </c>
      <c r="I113" s="42">
        <v>20.6</v>
      </c>
      <c r="J113" s="42">
        <v>87</v>
      </c>
      <c r="K113" s="43"/>
      <c r="L113" s="42">
        <v>3.54</v>
      </c>
    </row>
    <row r="114" spans="1:12" ht="15">
      <c r="A114" s="23"/>
      <c r="B114" s="15"/>
      <c r="C114" s="11"/>
      <c r="D114" s="7" t="s">
        <v>24</v>
      </c>
      <c r="E114" s="41" t="s">
        <v>71</v>
      </c>
      <c r="F114" s="42">
        <v>150</v>
      </c>
      <c r="G114" s="42">
        <v>0.4</v>
      </c>
      <c r="H114" s="42">
        <v>0</v>
      </c>
      <c r="I114" s="42">
        <v>12.6</v>
      </c>
      <c r="J114" s="42">
        <v>47</v>
      </c>
      <c r="K114" s="43">
        <v>338</v>
      </c>
      <c r="L114" s="42">
        <v>27</v>
      </c>
    </row>
    <row r="115" spans="1:12" ht="15">
      <c r="A115" s="23"/>
      <c r="B115" s="15"/>
      <c r="C115" s="11"/>
      <c r="D115" s="6"/>
      <c r="E115" s="41" t="s">
        <v>49</v>
      </c>
      <c r="F115" s="42">
        <v>80</v>
      </c>
      <c r="G115" s="42">
        <v>1.06</v>
      </c>
      <c r="H115" s="42">
        <v>0.17</v>
      </c>
      <c r="I115" s="42">
        <v>25</v>
      </c>
      <c r="J115" s="42">
        <v>9.6</v>
      </c>
      <c r="K115" s="43">
        <v>71</v>
      </c>
      <c r="L115" s="42">
        <v>4.2</v>
      </c>
    </row>
    <row r="116" spans="1:12" ht="15">
      <c r="A116" s="24"/>
      <c r="B116" s="17"/>
      <c r="C116" s="8"/>
      <c r="D116" s="18" t="s">
        <v>33</v>
      </c>
      <c r="E116" s="9"/>
      <c r="F116" s="19">
        <v>755</v>
      </c>
      <c r="G116" s="19">
        <f>SUM(G108:G115)</f>
        <v>25.559999999999995</v>
      </c>
      <c r="H116" s="19">
        <f>SUM(H108:H115)</f>
        <v>36.67</v>
      </c>
      <c r="I116" s="19">
        <f>SUM(I108:I115)</f>
        <v>155.39999999999998</v>
      </c>
      <c r="J116" s="19">
        <f>SUM(J108:J115)</f>
        <v>838.55000000000007</v>
      </c>
      <c r="K116" s="25"/>
      <c r="L116" s="19">
        <f>SUM(L108:L115)</f>
        <v>118.01000000000002</v>
      </c>
    </row>
    <row r="117" spans="1:12" ht="15">
      <c r="A117" s="26">
        <f>A108</f>
        <v>2</v>
      </c>
      <c r="B117" s="13">
        <f>B108</f>
        <v>1</v>
      </c>
      <c r="C117" s="10" t="s">
        <v>25</v>
      </c>
      <c r="D117" s="7" t="s">
        <v>26</v>
      </c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5"/>
      <c r="C118" s="11"/>
      <c r="D118" s="7" t="s">
        <v>27</v>
      </c>
      <c r="E118" s="41"/>
      <c r="F118" s="42"/>
      <c r="G118" s="42"/>
      <c r="H118" s="42"/>
      <c r="I118" s="42"/>
      <c r="J118" s="42"/>
      <c r="K118" s="43"/>
      <c r="L118" s="42"/>
    </row>
    <row r="119" spans="1:12" ht="15">
      <c r="A119" s="23"/>
      <c r="B119" s="15"/>
      <c r="C119" s="11"/>
      <c r="D119" s="7" t="s">
        <v>28</v>
      </c>
      <c r="E119" s="41"/>
      <c r="F119" s="42"/>
      <c r="G119" s="42"/>
      <c r="H119" s="42"/>
      <c r="I119" s="42"/>
      <c r="J119" s="42"/>
      <c r="K119" s="43"/>
      <c r="L119" s="42"/>
    </row>
    <row r="120" spans="1:12" ht="15">
      <c r="A120" s="23"/>
      <c r="B120" s="15"/>
      <c r="C120" s="11"/>
      <c r="D120" s="7" t="s">
        <v>29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>
      <c r="A121" s="23"/>
      <c r="B121" s="15"/>
      <c r="C121" s="11"/>
      <c r="D121" s="7" t="s">
        <v>30</v>
      </c>
      <c r="E121" s="41"/>
      <c r="F121" s="42"/>
      <c r="G121" s="42"/>
      <c r="H121" s="42"/>
      <c r="I121" s="42"/>
      <c r="J121" s="42"/>
      <c r="K121" s="43"/>
      <c r="L121" s="42"/>
    </row>
    <row r="122" spans="1:12" ht="15">
      <c r="A122" s="23"/>
      <c r="B122" s="15"/>
      <c r="C122" s="11"/>
      <c r="D122" s="7" t="s">
        <v>31</v>
      </c>
      <c r="E122" s="41"/>
      <c r="F122" s="42"/>
      <c r="G122" s="42"/>
      <c r="H122" s="42"/>
      <c r="I122" s="42"/>
      <c r="J122" s="42"/>
      <c r="K122" s="43"/>
      <c r="L122" s="42"/>
    </row>
    <row r="123" spans="1:12" ht="15">
      <c r="A123" s="23"/>
      <c r="B123" s="15"/>
      <c r="C123" s="11"/>
      <c r="D123" s="7" t="s">
        <v>32</v>
      </c>
      <c r="E123" s="41"/>
      <c r="F123" s="42"/>
      <c r="G123" s="42"/>
      <c r="H123" s="42"/>
      <c r="I123" s="42"/>
      <c r="J123" s="42"/>
      <c r="K123" s="43"/>
      <c r="L123" s="42"/>
    </row>
    <row r="124" spans="1:12" ht="15">
      <c r="A124" s="23"/>
      <c r="B124" s="15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24"/>
      <c r="B126" s="17"/>
      <c r="C126" s="8"/>
      <c r="D126" s="18" t="s">
        <v>33</v>
      </c>
      <c r="E126" s="9"/>
      <c r="F126" s="19"/>
      <c r="G126" s="19"/>
      <c r="H126" s="19"/>
      <c r="I126" s="19"/>
      <c r="J126" s="19"/>
      <c r="K126" s="25"/>
      <c r="L126" s="19"/>
    </row>
    <row r="127" spans="1:12" ht="15" customHeight="1" thickBot="1">
      <c r="A127" s="29">
        <f>A108</f>
        <v>2</v>
      </c>
      <c r="B127" s="30">
        <f>B108</f>
        <v>1</v>
      </c>
      <c r="C127" s="50" t="s">
        <v>4</v>
      </c>
      <c r="D127" s="51"/>
      <c r="E127" s="31"/>
      <c r="F127" s="32">
        <f>F116+F126</f>
        <v>755</v>
      </c>
      <c r="G127" s="32">
        <f t="shared" ref="G127" si="30">G116+G126</f>
        <v>25.559999999999995</v>
      </c>
      <c r="H127" s="32">
        <f t="shared" ref="H127" si="31">H116+H126</f>
        <v>36.67</v>
      </c>
      <c r="I127" s="32">
        <f t="shared" ref="I127" si="32">I116+I126</f>
        <v>155.39999999999998</v>
      </c>
      <c r="J127" s="32">
        <f t="shared" ref="J127:L127" si="33">J116+J126</f>
        <v>838.55000000000007</v>
      </c>
      <c r="K127" s="32"/>
      <c r="L127" s="32">
        <f t="shared" si="33"/>
        <v>118.01000000000002</v>
      </c>
    </row>
    <row r="128" spans="1:12" ht="15">
      <c r="A128" s="14">
        <v>2</v>
      </c>
      <c r="B128" s="15">
        <v>2</v>
      </c>
      <c r="C128" s="22" t="s">
        <v>20</v>
      </c>
      <c r="D128" s="5" t="s">
        <v>21</v>
      </c>
      <c r="E128" s="56" t="s">
        <v>55</v>
      </c>
      <c r="F128" s="39" t="s">
        <v>78</v>
      </c>
      <c r="G128" s="39">
        <v>20.73</v>
      </c>
      <c r="H128" s="39">
        <v>9.33</v>
      </c>
      <c r="I128" s="39">
        <v>58</v>
      </c>
      <c r="J128" s="39">
        <v>290</v>
      </c>
      <c r="K128" s="40">
        <v>223</v>
      </c>
      <c r="L128" s="39">
        <v>44.53</v>
      </c>
    </row>
    <row r="129" spans="1:12" ht="15">
      <c r="A129" s="14"/>
      <c r="B129" s="15"/>
      <c r="C129" s="11"/>
      <c r="D129" s="6"/>
      <c r="E129" s="41" t="s">
        <v>58</v>
      </c>
      <c r="F129" s="42">
        <v>50</v>
      </c>
      <c r="G129" s="42">
        <v>4.7</v>
      </c>
      <c r="H129" s="42">
        <v>11.7</v>
      </c>
      <c r="I129" s="42">
        <v>0.5</v>
      </c>
      <c r="J129" s="42">
        <v>126.1</v>
      </c>
      <c r="K129" s="43">
        <v>16</v>
      </c>
      <c r="L129" s="42">
        <v>28</v>
      </c>
    </row>
    <row r="130" spans="1:12" ht="15">
      <c r="A130" s="14"/>
      <c r="B130" s="15"/>
      <c r="C130" s="11"/>
      <c r="D130" s="7" t="s">
        <v>22</v>
      </c>
      <c r="E130" s="41" t="s">
        <v>44</v>
      </c>
      <c r="F130" s="42" t="s">
        <v>75</v>
      </c>
      <c r="G130" s="42">
        <v>0.1</v>
      </c>
      <c r="H130" s="42">
        <v>0</v>
      </c>
      <c r="I130" s="42">
        <v>15</v>
      </c>
      <c r="J130" s="42">
        <v>60.4</v>
      </c>
      <c r="K130" s="43">
        <v>376</v>
      </c>
      <c r="L130" s="42">
        <v>1.8</v>
      </c>
    </row>
    <row r="131" spans="1:12" ht="15">
      <c r="A131" s="14"/>
      <c r="B131" s="15"/>
      <c r="C131" s="11"/>
      <c r="D131" s="7" t="s">
        <v>23</v>
      </c>
      <c r="E131" s="41" t="s">
        <v>60</v>
      </c>
      <c r="F131" s="42">
        <v>100</v>
      </c>
      <c r="G131" s="42">
        <v>4.9000000000000004</v>
      </c>
      <c r="H131" s="42">
        <v>8.1999999999999993</v>
      </c>
      <c r="I131" s="42">
        <v>39.200000000000003</v>
      </c>
      <c r="J131" s="42">
        <v>250.2</v>
      </c>
      <c r="K131" s="43"/>
      <c r="L131" s="42">
        <v>14</v>
      </c>
    </row>
    <row r="132" spans="1:12" ht="15">
      <c r="A132" s="14"/>
      <c r="B132" s="15"/>
      <c r="C132" s="11"/>
      <c r="D132" s="7"/>
      <c r="E132" s="41" t="s">
        <v>45</v>
      </c>
      <c r="F132" s="42">
        <v>30</v>
      </c>
      <c r="G132" s="42">
        <v>3.7</v>
      </c>
      <c r="H132" s="42">
        <v>0.6</v>
      </c>
      <c r="I132" s="42">
        <v>20.6</v>
      </c>
      <c r="J132" s="42">
        <v>87</v>
      </c>
      <c r="K132" s="43"/>
      <c r="L132" s="42">
        <v>3.54</v>
      </c>
    </row>
    <row r="133" spans="1:12" ht="15">
      <c r="A133" s="14"/>
      <c r="B133" s="15"/>
      <c r="C133" s="11"/>
      <c r="D133" s="7" t="s">
        <v>24</v>
      </c>
      <c r="E133" s="41" t="s">
        <v>61</v>
      </c>
      <c r="F133" s="42">
        <v>150</v>
      </c>
      <c r="G133" s="42">
        <v>1.5</v>
      </c>
      <c r="H133" s="42">
        <v>0</v>
      </c>
      <c r="I133" s="42">
        <v>23.6</v>
      </c>
      <c r="J133" s="42">
        <v>100</v>
      </c>
      <c r="K133" s="43">
        <v>338</v>
      </c>
      <c r="L133" s="42">
        <v>17.920000000000002</v>
      </c>
    </row>
    <row r="134" spans="1:12" ht="15">
      <c r="A134" s="14"/>
      <c r="B134" s="15"/>
      <c r="C134" s="11"/>
      <c r="D134" s="6"/>
      <c r="E134" s="41" t="s">
        <v>53</v>
      </c>
      <c r="F134" s="42">
        <v>80</v>
      </c>
      <c r="G134" s="42">
        <v>1.02</v>
      </c>
      <c r="H134" s="42">
        <v>5</v>
      </c>
      <c r="I134" s="42">
        <v>8</v>
      </c>
      <c r="J134" s="42">
        <v>70.2</v>
      </c>
      <c r="K134" s="43">
        <v>47</v>
      </c>
      <c r="L134" s="42">
        <v>8.2200000000000006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6"/>
      <c r="B136" s="17"/>
      <c r="C136" s="8"/>
      <c r="D136" s="18" t="s">
        <v>33</v>
      </c>
      <c r="E136" s="9"/>
      <c r="F136" s="19">
        <v>640</v>
      </c>
      <c r="G136" s="19">
        <f t="shared" ref="G136:J136" si="34">SUM(G128:G135)</f>
        <v>36.650000000000006</v>
      </c>
      <c r="H136" s="19">
        <f t="shared" si="34"/>
        <v>34.83</v>
      </c>
      <c r="I136" s="19">
        <f t="shared" si="34"/>
        <v>164.9</v>
      </c>
      <c r="J136" s="19">
        <f t="shared" si="34"/>
        <v>983.90000000000009</v>
      </c>
      <c r="K136" s="25"/>
      <c r="L136" s="19">
        <f t="shared" ref="L136" si="35">SUM(L128:L135)</f>
        <v>118.01</v>
      </c>
    </row>
    <row r="137" spans="1:12" ht="15">
      <c r="A137" s="13">
        <f>A128</f>
        <v>2</v>
      </c>
      <c r="B137" s="13">
        <f>B128</f>
        <v>2</v>
      </c>
      <c r="C137" s="10" t="s">
        <v>25</v>
      </c>
      <c r="D137" s="7" t="s">
        <v>26</v>
      </c>
      <c r="E137" s="41"/>
      <c r="F137" s="42"/>
      <c r="G137" s="42"/>
      <c r="H137" s="42"/>
      <c r="I137" s="42"/>
      <c r="J137" s="42"/>
      <c r="K137" s="43"/>
      <c r="L137" s="42"/>
    </row>
    <row r="138" spans="1:12" ht="15">
      <c r="A138" s="14"/>
      <c r="B138" s="15"/>
      <c r="C138" s="11"/>
      <c r="D138" s="7" t="s">
        <v>27</v>
      </c>
      <c r="E138" s="41"/>
      <c r="F138" s="42"/>
      <c r="G138" s="42"/>
      <c r="H138" s="42"/>
      <c r="I138" s="42"/>
      <c r="J138" s="42"/>
      <c r="K138" s="43"/>
      <c r="L138" s="42"/>
    </row>
    <row r="139" spans="1:12" ht="15">
      <c r="A139" s="14"/>
      <c r="B139" s="15"/>
      <c r="C139" s="11"/>
      <c r="D139" s="7" t="s">
        <v>28</v>
      </c>
      <c r="E139" s="41"/>
      <c r="F139" s="42"/>
      <c r="G139" s="42"/>
      <c r="H139" s="42"/>
      <c r="I139" s="42"/>
      <c r="J139" s="42"/>
      <c r="K139" s="43"/>
      <c r="L139" s="42"/>
    </row>
    <row r="140" spans="1:12" ht="15">
      <c r="A140" s="14"/>
      <c r="B140" s="15"/>
      <c r="C140" s="11"/>
      <c r="D140" s="7" t="s">
        <v>29</v>
      </c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14"/>
      <c r="B141" s="15"/>
      <c r="C141" s="11"/>
      <c r="D141" s="7" t="s">
        <v>30</v>
      </c>
      <c r="E141" s="41"/>
      <c r="F141" s="42"/>
      <c r="G141" s="42"/>
      <c r="H141" s="42"/>
      <c r="I141" s="42"/>
      <c r="J141" s="42"/>
      <c r="K141" s="43"/>
      <c r="L141" s="42"/>
    </row>
    <row r="142" spans="1:12" ht="15">
      <c r="A142" s="14"/>
      <c r="B142" s="15"/>
      <c r="C142" s="11"/>
      <c r="D142" s="7" t="s">
        <v>31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14"/>
      <c r="B143" s="15"/>
      <c r="C143" s="11"/>
      <c r="D143" s="7" t="s">
        <v>32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customHeight="1" thickBot="1">
      <c r="A147" s="33">
        <f>A128</f>
        <v>2</v>
      </c>
      <c r="B147" s="33">
        <f>B128</f>
        <v>2</v>
      </c>
      <c r="C147" s="50" t="s">
        <v>4</v>
      </c>
      <c r="D147" s="51"/>
      <c r="E147" s="31"/>
      <c r="F147" s="32">
        <f>F136+F146</f>
        <v>640</v>
      </c>
      <c r="G147" s="32">
        <f t="shared" ref="G147" si="36">G136+G146</f>
        <v>36.650000000000006</v>
      </c>
      <c r="H147" s="32">
        <f t="shared" ref="H147" si="37">H136+H146</f>
        <v>34.83</v>
      </c>
      <c r="I147" s="32">
        <f t="shared" ref="I147" si="38">I136+I146</f>
        <v>164.9</v>
      </c>
      <c r="J147" s="32">
        <f t="shared" ref="J147:L147" si="39">J136+J146</f>
        <v>983.90000000000009</v>
      </c>
      <c r="K147" s="32"/>
      <c r="L147" s="32">
        <f t="shared" si="39"/>
        <v>118.01</v>
      </c>
    </row>
    <row r="148" spans="1:12" ht="15">
      <c r="A148" s="20">
        <v>2</v>
      </c>
      <c r="B148" s="21">
        <v>3</v>
      </c>
      <c r="C148" s="22" t="s">
        <v>20</v>
      </c>
      <c r="D148" s="5" t="s">
        <v>21</v>
      </c>
      <c r="E148" s="41" t="s">
        <v>72</v>
      </c>
      <c r="F148" s="42" t="s">
        <v>76</v>
      </c>
      <c r="G148" s="42">
        <v>7.2</v>
      </c>
      <c r="H148" s="42">
        <v>8.4</v>
      </c>
      <c r="I148" s="42">
        <v>48.8</v>
      </c>
      <c r="J148" s="42">
        <v>300</v>
      </c>
      <c r="K148" s="43">
        <v>203</v>
      </c>
      <c r="L148" s="42">
        <v>14.75</v>
      </c>
    </row>
    <row r="149" spans="1:12" ht="15">
      <c r="A149" s="23"/>
      <c r="B149" s="15"/>
      <c r="C149" s="11"/>
      <c r="D149" s="6"/>
      <c r="E149" s="41" t="s">
        <v>56</v>
      </c>
      <c r="F149" s="42">
        <v>100</v>
      </c>
      <c r="G149" s="42">
        <v>10.199999999999999</v>
      </c>
      <c r="H149" s="42">
        <v>16.399999999999999</v>
      </c>
      <c r="I149" s="42">
        <v>1.6</v>
      </c>
      <c r="J149" s="42">
        <v>280</v>
      </c>
      <c r="K149" s="43">
        <v>243</v>
      </c>
      <c r="L149" s="42">
        <v>23.3</v>
      </c>
    </row>
    <row r="150" spans="1:12" ht="15">
      <c r="A150" s="23"/>
      <c r="B150" s="15"/>
      <c r="C150" s="11"/>
      <c r="D150" s="6"/>
      <c r="E150" s="41" t="s">
        <v>41</v>
      </c>
      <c r="F150" s="42">
        <v>15</v>
      </c>
      <c r="G150" s="42">
        <v>2.7</v>
      </c>
      <c r="H150" s="42">
        <v>3</v>
      </c>
      <c r="I150" s="42">
        <v>0</v>
      </c>
      <c r="J150" s="42">
        <v>37.799999999999997</v>
      </c>
      <c r="K150" s="43">
        <v>15</v>
      </c>
      <c r="L150" s="55">
        <v>8.1</v>
      </c>
    </row>
    <row r="151" spans="1:12" ht="15.75" customHeight="1">
      <c r="A151" s="23"/>
      <c r="B151" s="15"/>
      <c r="C151" s="11"/>
      <c r="D151" s="7" t="s">
        <v>22</v>
      </c>
      <c r="E151" s="41" t="s">
        <v>64</v>
      </c>
      <c r="F151" s="42">
        <v>180</v>
      </c>
      <c r="G151" s="42">
        <v>0.1</v>
      </c>
      <c r="H151" s="42">
        <v>0</v>
      </c>
      <c r="I151" s="42">
        <v>27.1</v>
      </c>
      <c r="J151" s="42">
        <v>108.8</v>
      </c>
      <c r="K151" s="43"/>
      <c r="L151" s="42">
        <v>13.42</v>
      </c>
    </row>
    <row r="152" spans="1:12" ht="15.75" customHeight="1">
      <c r="A152" s="23"/>
      <c r="B152" s="15"/>
      <c r="C152" s="11"/>
      <c r="D152" s="7" t="s">
        <v>23</v>
      </c>
      <c r="E152" s="41" t="s">
        <v>60</v>
      </c>
      <c r="F152" s="42">
        <v>100</v>
      </c>
      <c r="G152" s="42">
        <v>4.9000000000000004</v>
      </c>
      <c r="H152" s="42">
        <v>8.1999999999999993</v>
      </c>
      <c r="I152" s="42">
        <v>39.200000000000003</v>
      </c>
      <c r="J152" s="42">
        <v>115.2</v>
      </c>
      <c r="K152" s="43"/>
      <c r="L152" s="42">
        <v>26</v>
      </c>
    </row>
    <row r="153" spans="1:12" ht="15">
      <c r="A153" s="23"/>
      <c r="B153" s="15"/>
      <c r="C153" s="11"/>
      <c r="D153" s="7"/>
      <c r="E153" s="41" t="s">
        <v>45</v>
      </c>
      <c r="F153" s="42">
        <v>30</v>
      </c>
      <c r="G153" s="42">
        <v>3.7</v>
      </c>
      <c r="H153" s="42">
        <v>0.6</v>
      </c>
      <c r="I153" s="42">
        <v>20.6</v>
      </c>
      <c r="J153" s="42">
        <v>87</v>
      </c>
      <c r="K153" s="43"/>
      <c r="L153" s="42">
        <v>3.54</v>
      </c>
    </row>
    <row r="154" spans="1:12" ht="15">
      <c r="A154" s="23"/>
      <c r="B154" s="15"/>
      <c r="C154" s="11"/>
      <c r="D154" s="7" t="s">
        <v>24</v>
      </c>
      <c r="E154" s="41" t="s">
        <v>65</v>
      </c>
      <c r="F154" s="42">
        <v>150</v>
      </c>
      <c r="G154" s="42">
        <v>0.8</v>
      </c>
      <c r="H154" s="42">
        <v>0</v>
      </c>
      <c r="I154" s="42">
        <v>10</v>
      </c>
      <c r="J154" s="42">
        <v>47</v>
      </c>
      <c r="K154" s="43">
        <v>338</v>
      </c>
      <c r="L154" s="42">
        <v>27.7</v>
      </c>
    </row>
    <row r="155" spans="1:12" ht="15">
      <c r="A155" s="23"/>
      <c r="B155" s="15"/>
      <c r="C155" s="11"/>
      <c r="D155" s="6"/>
      <c r="E155" s="41" t="s">
        <v>46</v>
      </c>
      <c r="F155" s="42">
        <v>80</v>
      </c>
      <c r="G155" s="42">
        <v>1.4</v>
      </c>
      <c r="H155" s="42">
        <v>2.6</v>
      </c>
      <c r="I155" s="42">
        <v>8.5</v>
      </c>
      <c r="J155" s="42">
        <v>63</v>
      </c>
      <c r="K155" s="43">
        <v>67</v>
      </c>
      <c r="L155" s="42">
        <v>1.2</v>
      </c>
    </row>
    <row r="156" spans="1:12" ht="15">
      <c r="A156" s="24"/>
      <c r="B156" s="17"/>
      <c r="C156" s="8"/>
      <c r="D156" s="18" t="s">
        <v>33</v>
      </c>
      <c r="E156" s="9"/>
      <c r="F156" s="19">
        <v>725</v>
      </c>
      <c r="G156" s="19">
        <f>SUM(G148:G155)</f>
        <v>31</v>
      </c>
      <c r="H156" s="19">
        <f>SUM(H148:H155)</f>
        <v>39.200000000000003</v>
      </c>
      <c r="I156" s="19">
        <f>SUM(I148:I155)</f>
        <v>155.80000000000001</v>
      </c>
      <c r="J156" s="19">
        <f>SUM(J148:J155)</f>
        <v>1038.8</v>
      </c>
      <c r="K156" s="25"/>
      <c r="L156" s="19">
        <f>SUM(L148:L155)</f>
        <v>118.01</v>
      </c>
    </row>
    <row r="157" spans="1:12" ht="15">
      <c r="A157" s="26">
        <f>A148</f>
        <v>2</v>
      </c>
      <c r="B157" s="13">
        <f>B148</f>
        <v>3</v>
      </c>
      <c r="C157" s="10" t="s">
        <v>25</v>
      </c>
      <c r="D157" s="7" t="s">
        <v>26</v>
      </c>
      <c r="E157" s="41"/>
      <c r="F157" s="42"/>
      <c r="G157" s="42"/>
      <c r="H157" s="42"/>
      <c r="I157" s="42"/>
      <c r="J157" s="42"/>
      <c r="K157" s="43"/>
      <c r="L157" s="42"/>
    </row>
    <row r="158" spans="1:12" ht="15">
      <c r="A158" s="23"/>
      <c r="B158" s="15"/>
      <c r="C158" s="11"/>
      <c r="D158" s="7" t="s">
        <v>27</v>
      </c>
      <c r="E158" s="41"/>
      <c r="F158" s="42"/>
      <c r="G158" s="42"/>
      <c r="H158" s="42"/>
      <c r="I158" s="42"/>
      <c r="J158" s="42"/>
      <c r="K158" s="43"/>
      <c r="L158" s="42"/>
    </row>
    <row r="159" spans="1:12" ht="15">
      <c r="A159" s="23"/>
      <c r="B159" s="15"/>
      <c r="C159" s="11"/>
      <c r="D159" s="7" t="s">
        <v>28</v>
      </c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29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>
      <c r="A161" s="23"/>
      <c r="B161" s="15"/>
      <c r="C161" s="11"/>
      <c r="D161" s="7" t="s">
        <v>30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31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7" t="s">
        <v>32</v>
      </c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>
      <c r="A166" s="24"/>
      <c r="B166" s="17"/>
      <c r="C166" s="8"/>
      <c r="D166" s="18" t="s">
        <v>33</v>
      </c>
      <c r="E166" s="9"/>
      <c r="F166" s="19"/>
      <c r="G166" s="19"/>
      <c r="H166" s="19"/>
      <c r="I166" s="19"/>
      <c r="J166" s="19"/>
      <c r="K166" s="25"/>
      <c r="L166" s="19"/>
    </row>
    <row r="167" spans="1:12" ht="15" customHeight="1" thickBot="1">
      <c r="A167" s="29">
        <f>A148</f>
        <v>2</v>
      </c>
      <c r="B167" s="30">
        <f>B148</f>
        <v>3</v>
      </c>
      <c r="C167" s="50" t="s">
        <v>4</v>
      </c>
      <c r="D167" s="51"/>
      <c r="E167" s="31"/>
      <c r="F167" s="32">
        <f>F156+F166</f>
        <v>725</v>
      </c>
      <c r="G167" s="32">
        <f t="shared" ref="G167" si="40">G156+G166</f>
        <v>31</v>
      </c>
      <c r="H167" s="32">
        <f t="shared" ref="H167" si="41">H156+H166</f>
        <v>39.200000000000003</v>
      </c>
      <c r="I167" s="32">
        <f t="shared" ref="I167" si="42">I156+I166</f>
        <v>155.80000000000001</v>
      </c>
      <c r="J167" s="32">
        <f t="shared" ref="J167:L167" si="43">J156+J166</f>
        <v>1038.8</v>
      </c>
      <c r="K167" s="32"/>
      <c r="L167" s="32">
        <f t="shared" si="43"/>
        <v>118.01</v>
      </c>
    </row>
    <row r="168" spans="1:12" ht="15">
      <c r="A168" s="20">
        <v>2</v>
      </c>
      <c r="B168" s="21">
        <v>4</v>
      </c>
      <c r="C168" s="22" t="s">
        <v>20</v>
      </c>
      <c r="D168" s="5" t="s">
        <v>21</v>
      </c>
      <c r="E168" s="56" t="s">
        <v>73</v>
      </c>
      <c r="F168" s="39" t="s">
        <v>57</v>
      </c>
      <c r="G168" s="39">
        <v>6</v>
      </c>
      <c r="H168" s="39">
        <v>11.2</v>
      </c>
      <c r="I168" s="39">
        <v>16</v>
      </c>
      <c r="J168" s="39">
        <v>345</v>
      </c>
      <c r="K168" s="40">
        <v>174</v>
      </c>
      <c r="L168" s="39">
        <v>20.07</v>
      </c>
    </row>
    <row r="169" spans="1:12" ht="15">
      <c r="A169" s="23"/>
      <c r="B169" s="15"/>
      <c r="C169" s="11"/>
      <c r="D169" s="6"/>
      <c r="E169" s="41" t="s">
        <v>41</v>
      </c>
      <c r="F169" s="42">
        <v>15</v>
      </c>
      <c r="G169" s="42">
        <v>2.7</v>
      </c>
      <c r="H169" s="42">
        <v>3</v>
      </c>
      <c r="I169" s="42">
        <v>0</v>
      </c>
      <c r="J169" s="42">
        <v>37.799999999999997</v>
      </c>
      <c r="K169" s="43">
        <v>15</v>
      </c>
      <c r="L169" s="55">
        <v>8.1</v>
      </c>
    </row>
    <row r="170" spans="1:12" ht="15">
      <c r="A170" s="23"/>
      <c r="B170" s="15"/>
      <c r="C170" s="11"/>
      <c r="D170" s="6"/>
      <c r="E170" s="41" t="s">
        <v>58</v>
      </c>
      <c r="F170" s="42">
        <v>50</v>
      </c>
      <c r="G170" s="42">
        <v>4.7</v>
      </c>
      <c r="H170" s="42">
        <v>11.7</v>
      </c>
      <c r="I170" s="42">
        <v>0.5</v>
      </c>
      <c r="J170" s="42">
        <v>126.1</v>
      </c>
      <c r="K170" s="43">
        <v>16</v>
      </c>
      <c r="L170" s="55">
        <v>25</v>
      </c>
    </row>
    <row r="171" spans="1:12" ht="15">
      <c r="A171" s="23"/>
      <c r="B171" s="15"/>
      <c r="C171" s="11"/>
      <c r="D171" s="7" t="s">
        <v>22</v>
      </c>
      <c r="E171" s="41" t="s">
        <v>44</v>
      </c>
      <c r="F171" s="42" t="s">
        <v>75</v>
      </c>
      <c r="G171" s="42">
        <v>0.1</v>
      </c>
      <c r="H171" s="42">
        <v>0</v>
      </c>
      <c r="I171" s="42">
        <v>15</v>
      </c>
      <c r="J171" s="42">
        <v>60.4</v>
      </c>
      <c r="K171" s="43">
        <v>376</v>
      </c>
      <c r="L171" s="42">
        <v>1.88</v>
      </c>
    </row>
    <row r="172" spans="1:12" ht="15">
      <c r="A172" s="23"/>
      <c r="B172" s="15"/>
      <c r="C172" s="11"/>
      <c r="D172" s="7" t="s">
        <v>23</v>
      </c>
      <c r="E172" s="41" t="s">
        <v>60</v>
      </c>
      <c r="F172" s="42">
        <v>100</v>
      </c>
      <c r="G172" s="42">
        <v>4.9000000000000004</v>
      </c>
      <c r="H172" s="42">
        <v>8.1999999999999993</v>
      </c>
      <c r="I172" s="42">
        <v>39.200000000000003</v>
      </c>
      <c r="J172" s="42">
        <v>250.2</v>
      </c>
      <c r="K172" s="43"/>
      <c r="L172" s="42">
        <v>25</v>
      </c>
    </row>
    <row r="173" spans="1:12" ht="15">
      <c r="A173" s="23"/>
      <c r="B173" s="15"/>
      <c r="C173" s="11"/>
      <c r="D173" s="7"/>
      <c r="E173" s="41" t="s">
        <v>45</v>
      </c>
      <c r="F173" s="42">
        <v>30</v>
      </c>
      <c r="G173" s="42">
        <v>3.7</v>
      </c>
      <c r="H173" s="42">
        <v>0.6</v>
      </c>
      <c r="I173" s="42">
        <v>20.6</v>
      </c>
      <c r="J173" s="42">
        <v>87</v>
      </c>
      <c r="K173" s="43"/>
      <c r="L173" s="42">
        <v>3.54</v>
      </c>
    </row>
    <row r="174" spans="1:12" ht="15">
      <c r="A174" s="23"/>
      <c r="B174" s="15"/>
      <c r="C174" s="11"/>
      <c r="D174" s="7" t="s">
        <v>24</v>
      </c>
      <c r="E174" s="41" t="s">
        <v>66</v>
      </c>
      <c r="F174" s="42">
        <v>150</v>
      </c>
      <c r="G174" s="42">
        <v>0.9</v>
      </c>
      <c r="H174" s="42">
        <v>0</v>
      </c>
      <c r="I174" s="42">
        <v>40.9</v>
      </c>
      <c r="J174" s="42">
        <v>47</v>
      </c>
      <c r="K174" s="43">
        <v>341</v>
      </c>
      <c r="L174" s="42">
        <v>32.42</v>
      </c>
    </row>
    <row r="175" spans="1:12" ht="15">
      <c r="A175" s="23"/>
      <c r="B175" s="15"/>
      <c r="C175" s="11"/>
      <c r="D175" s="6"/>
      <c r="E175" s="41" t="s">
        <v>52</v>
      </c>
      <c r="F175" s="42">
        <v>80</v>
      </c>
      <c r="G175" s="42">
        <v>1</v>
      </c>
      <c r="H175" s="42">
        <v>4</v>
      </c>
      <c r="I175" s="42">
        <v>11</v>
      </c>
      <c r="J175" s="42">
        <v>86.26</v>
      </c>
      <c r="K175" s="43">
        <v>52</v>
      </c>
      <c r="L175" s="42">
        <v>2</v>
      </c>
    </row>
    <row r="176" spans="1:12" ht="15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42"/>
    </row>
    <row r="177" spans="1:12" ht="15">
      <c r="A177" s="24"/>
      <c r="B177" s="17"/>
      <c r="C177" s="8"/>
      <c r="D177" s="18" t="s">
        <v>33</v>
      </c>
      <c r="E177" s="9"/>
      <c r="F177" s="19">
        <v>725</v>
      </c>
      <c r="G177" s="19">
        <f t="shared" ref="G177:J177" si="44">SUM(G168:G176)</f>
        <v>23.999999999999996</v>
      </c>
      <c r="H177" s="19">
        <f t="shared" si="44"/>
        <v>38.699999999999996</v>
      </c>
      <c r="I177" s="19">
        <f t="shared" si="44"/>
        <v>143.20000000000002</v>
      </c>
      <c r="J177" s="19">
        <f t="shared" si="44"/>
        <v>1039.76</v>
      </c>
      <c r="K177" s="25"/>
      <c r="L177" s="19">
        <f t="shared" ref="L177" si="45">SUM(L168:L176)</f>
        <v>118.01000000000002</v>
      </c>
    </row>
    <row r="178" spans="1:12" ht="15">
      <c r="A178" s="26">
        <f>A168</f>
        <v>2</v>
      </c>
      <c r="B178" s="13">
        <f>B168</f>
        <v>4</v>
      </c>
      <c r="C178" s="10" t="s">
        <v>25</v>
      </c>
      <c r="D178" s="7" t="s">
        <v>26</v>
      </c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27</v>
      </c>
      <c r="E179" s="41"/>
      <c r="F179" s="42"/>
      <c r="G179" s="42"/>
      <c r="H179" s="42"/>
      <c r="I179" s="42"/>
      <c r="J179" s="42"/>
      <c r="K179" s="43"/>
      <c r="L179" s="42"/>
    </row>
    <row r="180" spans="1:12" ht="15">
      <c r="A180" s="23"/>
      <c r="B180" s="15"/>
      <c r="C180" s="11"/>
      <c r="D180" s="7" t="s">
        <v>28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>
      <c r="A181" s="23"/>
      <c r="B181" s="15"/>
      <c r="C181" s="11"/>
      <c r="D181" s="7" t="s">
        <v>29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7" t="s">
        <v>30</v>
      </c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7" t="s">
        <v>31</v>
      </c>
      <c r="E183" s="41"/>
      <c r="F183" s="42"/>
      <c r="G183" s="42"/>
      <c r="H183" s="42"/>
      <c r="I183" s="42"/>
      <c r="J183" s="42"/>
      <c r="K183" s="43"/>
      <c r="L183" s="42"/>
    </row>
    <row r="184" spans="1:12" ht="15">
      <c r="A184" s="23"/>
      <c r="B184" s="15"/>
      <c r="C184" s="11"/>
      <c r="D184" s="7" t="s">
        <v>32</v>
      </c>
      <c r="E184" s="41"/>
      <c r="F184" s="42"/>
      <c r="G184" s="42"/>
      <c r="H184" s="42"/>
      <c r="I184" s="42"/>
      <c r="J184" s="42"/>
      <c r="K184" s="43"/>
      <c r="L184" s="42"/>
    </row>
    <row r="185" spans="1:12" ht="1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6"/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4"/>
      <c r="B187" s="17"/>
      <c r="C187" s="8"/>
      <c r="D187" s="18" t="s">
        <v>33</v>
      </c>
      <c r="E187" s="9"/>
      <c r="F187" s="19"/>
      <c r="G187" s="19"/>
      <c r="H187" s="19"/>
      <c r="I187" s="19"/>
      <c r="J187" s="19"/>
      <c r="K187" s="25"/>
      <c r="L187" s="19"/>
    </row>
    <row r="188" spans="1:12" ht="15" customHeight="1" thickBot="1">
      <c r="A188" s="29">
        <f>A168</f>
        <v>2</v>
      </c>
      <c r="B188" s="30">
        <f>B168</f>
        <v>4</v>
      </c>
      <c r="C188" s="50" t="s">
        <v>4</v>
      </c>
      <c r="D188" s="51"/>
      <c r="E188" s="31"/>
      <c r="F188" s="32">
        <f>F177+F187</f>
        <v>725</v>
      </c>
      <c r="G188" s="32">
        <f t="shared" ref="G188" si="46">G177+G187</f>
        <v>23.999999999999996</v>
      </c>
      <c r="H188" s="32">
        <f t="shared" ref="H188" si="47">H177+H187</f>
        <v>38.699999999999996</v>
      </c>
      <c r="I188" s="32">
        <f t="shared" ref="I188" si="48">I177+I187</f>
        <v>143.20000000000002</v>
      </c>
      <c r="J188" s="32">
        <f t="shared" ref="J188:L188" si="49">J177+J187</f>
        <v>1039.76</v>
      </c>
      <c r="K188" s="32"/>
      <c r="L188" s="32">
        <f t="shared" si="49"/>
        <v>118.01000000000002</v>
      </c>
    </row>
    <row r="189" spans="1:12" ht="15">
      <c r="A189" s="20">
        <v>2</v>
      </c>
      <c r="B189" s="21">
        <v>5</v>
      </c>
      <c r="C189" s="22" t="s">
        <v>20</v>
      </c>
      <c r="D189" s="5" t="s">
        <v>21</v>
      </c>
      <c r="E189" s="56" t="s">
        <v>48</v>
      </c>
      <c r="F189" s="39" t="s">
        <v>67</v>
      </c>
      <c r="G189" s="39">
        <v>9.4</v>
      </c>
      <c r="H189" s="39">
        <v>7.5</v>
      </c>
      <c r="I189" s="39">
        <v>6.4</v>
      </c>
      <c r="J189" s="39">
        <v>248.75</v>
      </c>
      <c r="K189" s="40">
        <v>219</v>
      </c>
      <c r="L189" s="39">
        <v>35.89</v>
      </c>
    </row>
    <row r="190" spans="1:12" ht="15">
      <c r="A190" s="23"/>
      <c r="B190" s="15"/>
      <c r="C190" s="11"/>
      <c r="D190" s="6"/>
      <c r="E190" s="41" t="s">
        <v>41</v>
      </c>
      <c r="F190" s="42">
        <v>15</v>
      </c>
      <c r="G190" s="42">
        <v>2.7</v>
      </c>
      <c r="H190" s="42">
        <v>3</v>
      </c>
      <c r="I190" s="42">
        <v>0</v>
      </c>
      <c r="J190" s="42">
        <v>37.799999999999997</v>
      </c>
      <c r="K190" s="43">
        <v>15</v>
      </c>
      <c r="L190" s="55">
        <v>8.1</v>
      </c>
    </row>
    <row r="191" spans="1:12" ht="15">
      <c r="A191" s="23"/>
      <c r="B191" s="15"/>
      <c r="C191" s="11"/>
      <c r="D191" s="6"/>
      <c r="E191" s="41" t="s">
        <v>58</v>
      </c>
      <c r="F191" s="42">
        <v>50</v>
      </c>
      <c r="G191" s="42">
        <v>4.7</v>
      </c>
      <c r="H191" s="42">
        <v>11.7</v>
      </c>
      <c r="I191" s="42">
        <v>0.5</v>
      </c>
      <c r="J191" s="42">
        <v>126.1</v>
      </c>
      <c r="K191" s="43">
        <v>16</v>
      </c>
      <c r="L191" s="55">
        <v>25</v>
      </c>
    </row>
    <row r="192" spans="1:12" ht="15">
      <c r="A192" s="23"/>
      <c r="B192" s="15"/>
      <c r="C192" s="11"/>
      <c r="D192" s="7" t="s">
        <v>22</v>
      </c>
      <c r="E192" s="41" t="s">
        <v>44</v>
      </c>
      <c r="F192" s="42" t="s">
        <v>75</v>
      </c>
      <c r="G192" s="42">
        <v>0.1</v>
      </c>
      <c r="H192" s="42">
        <v>0</v>
      </c>
      <c r="I192" s="42">
        <v>15</v>
      </c>
      <c r="J192" s="42">
        <v>60.4</v>
      </c>
      <c r="K192" s="43">
        <v>376</v>
      </c>
      <c r="L192" s="42">
        <v>1.88</v>
      </c>
    </row>
    <row r="193" spans="1:12" ht="15">
      <c r="A193" s="23"/>
      <c r="B193" s="15"/>
      <c r="C193" s="11"/>
      <c r="D193" s="7" t="s">
        <v>23</v>
      </c>
      <c r="E193" s="41" t="s">
        <v>60</v>
      </c>
      <c r="F193" s="42">
        <v>100</v>
      </c>
      <c r="G193" s="42">
        <v>4.9000000000000004</v>
      </c>
      <c r="H193" s="42">
        <v>8.1999999999999993</v>
      </c>
      <c r="I193" s="42">
        <v>39.200000000000003</v>
      </c>
      <c r="J193" s="42">
        <v>250.2</v>
      </c>
      <c r="K193" s="43"/>
      <c r="L193" s="42">
        <v>13.68</v>
      </c>
    </row>
    <row r="194" spans="1:12" ht="15">
      <c r="A194" s="23"/>
      <c r="B194" s="15"/>
      <c r="C194" s="11"/>
      <c r="D194" s="7"/>
      <c r="E194" s="41" t="s">
        <v>45</v>
      </c>
      <c r="F194" s="42">
        <v>30</v>
      </c>
      <c r="G194" s="42">
        <v>3.7</v>
      </c>
      <c r="H194" s="42">
        <v>0.6</v>
      </c>
      <c r="I194" s="42">
        <v>20.6</v>
      </c>
      <c r="J194" s="42">
        <v>87</v>
      </c>
      <c r="K194" s="43"/>
      <c r="L194" s="42">
        <v>3.54</v>
      </c>
    </row>
    <row r="195" spans="1:12" ht="15">
      <c r="A195" s="23"/>
      <c r="B195" s="15"/>
      <c r="C195" s="11"/>
      <c r="D195" s="7" t="s">
        <v>24</v>
      </c>
      <c r="E195" s="41" t="s">
        <v>69</v>
      </c>
      <c r="F195" s="42">
        <v>150</v>
      </c>
      <c r="G195" s="42">
        <v>0.4</v>
      </c>
      <c r="H195" s="42">
        <v>0</v>
      </c>
      <c r="I195" s="42">
        <v>25.2</v>
      </c>
      <c r="J195" s="42">
        <v>52</v>
      </c>
      <c r="K195" s="43">
        <v>338</v>
      </c>
      <c r="L195" s="42">
        <v>29.92</v>
      </c>
    </row>
    <row r="196" spans="1:12" ht="15.75" customHeight="1">
      <c r="A196" s="24"/>
      <c r="B196" s="17"/>
      <c r="C196" s="8"/>
      <c r="D196" s="18" t="s">
        <v>33</v>
      </c>
      <c r="E196" s="9"/>
      <c r="F196" s="19">
        <v>725</v>
      </c>
      <c r="G196" s="19">
        <f>SUM(G189:G195)</f>
        <v>25.900000000000002</v>
      </c>
      <c r="H196" s="19">
        <f>SUM(H189:H195)</f>
        <v>31</v>
      </c>
      <c r="I196" s="19">
        <f>SUM(I189:I195)</f>
        <v>106.9</v>
      </c>
      <c r="J196" s="19">
        <f>SUM(J189:J195)</f>
        <v>862.25</v>
      </c>
      <c r="K196" s="25"/>
      <c r="L196" s="19">
        <f>SUM(L189:L195)</f>
        <v>118.01000000000002</v>
      </c>
    </row>
    <row r="197" spans="1:12" ht="15">
      <c r="A197" s="26">
        <f>A189</f>
        <v>2</v>
      </c>
      <c r="B197" s="13">
        <f>B189</f>
        <v>5</v>
      </c>
      <c r="C197" s="10" t="s">
        <v>25</v>
      </c>
      <c r="D197" s="7" t="s">
        <v>26</v>
      </c>
      <c r="E197" s="41"/>
      <c r="F197" s="42"/>
      <c r="G197" s="42"/>
      <c r="H197" s="42"/>
      <c r="I197" s="42"/>
      <c r="J197" s="42"/>
      <c r="K197" s="43"/>
      <c r="L197" s="42"/>
    </row>
    <row r="198" spans="1:12" ht="15">
      <c r="A198" s="23"/>
      <c r="B198" s="15"/>
      <c r="C198" s="11"/>
      <c r="D198" s="7" t="s">
        <v>27</v>
      </c>
      <c r="E198" s="41"/>
      <c r="F198" s="42"/>
      <c r="G198" s="42"/>
      <c r="H198" s="42"/>
      <c r="I198" s="42"/>
      <c r="J198" s="42"/>
      <c r="K198" s="43"/>
      <c r="L198" s="42"/>
    </row>
    <row r="199" spans="1:12" ht="15">
      <c r="A199" s="23"/>
      <c r="B199" s="15"/>
      <c r="C199" s="11"/>
      <c r="D199" s="7" t="s">
        <v>28</v>
      </c>
      <c r="E199" s="41"/>
      <c r="F199" s="42"/>
      <c r="G199" s="42"/>
      <c r="H199" s="42"/>
      <c r="I199" s="42"/>
      <c r="J199" s="42"/>
      <c r="K199" s="43"/>
      <c r="L199" s="42"/>
    </row>
    <row r="200" spans="1:12" ht="15">
      <c r="A200" s="23"/>
      <c r="B200" s="15"/>
      <c r="C200" s="11"/>
      <c r="D200" s="7" t="s">
        <v>29</v>
      </c>
      <c r="E200" s="41"/>
      <c r="F200" s="42"/>
      <c r="G200" s="42"/>
      <c r="H200" s="42"/>
      <c r="I200" s="42"/>
      <c r="J200" s="42"/>
      <c r="K200" s="43"/>
      <c r="L200" s="42"/>
    </row>
    <row r="201" spans="1:12" ht="15">
      <c r="A201" s="23"/>
      <c r="B201" s="15"/>
      <c r="C201" s="11"/>
      <c r="D201" s="7" t="s">
        <v>30</v>
      </c>
      <c r="E201" s="41"/>
      <c r="F201" s="42"/>
      <c r="G201" s="42"/>
      <c r="H201" s="42"/>
      <c r="I201" s="42"/>
      <c r="J201" s="42"/>
      <c r="K201" s="43"/>
      <c r="L201" s="42"/>
    </row>
    <row r="202" spans="1:12" ht="15">
      <c r="A202" s="23"/>
      <c r="B202" s="15"/>
      <c r="C202" s="11"/>
      <c r="D202" s="7" t="s">
        <v>31</v>
      </c>
      <c r="E202" s="41"/>
      <c r="F202" s="42"/>
      <c r="G202" s="42"/>
      <c r="H202" s="42"/>
      <c r="I202" s="42"/>
      <c r="J202" s="42"/>
      <c r="K202" s="43"/>
      <c r="L202" s="42"/>
    </row>
    <row r="203" spans="1:12" ht="15">
      <c r="A203" s="23"/>
      <c r="B203" s="15"/>
      <c r="C203" s="11"/>
      <c r="D203" s="7" t="s">
        <v>32</v>
      </c>
      <c r="E203" s="41"/>
      <c r="F203" s="42"/>
      <c r="G203" s="42"/>
      <c r="H203" s="42"/>
      <c r="I203" s="42"/>
      <c r="J203" s="42"/>
      <c r="K203" s="43"/>
      <c r="L203" s="42"/>
    </row>
    <row r="204" spans="1:12" ht="15">
      <c r="A204" s="23"/>
      <c r="B204" s="15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5">
      <c r="A205" s="23"/>
      <c r="B205" s="15"/>
      <c r="C205" s="11"/>
      <c r="D205" s="6"/>
      <c r="E205" s="41"/>
      <c r="F205" s="42"/>
      <c r="G205" s="42"/>
      <c r="H205" s="42"/>
      <c r="I205" s="42"/>
      <c r="J205" s="42"/>
      <c r="K205" s="43"/>
      <c r="L205" s="42"/>
    </row>
    <row r="206" spans="1:12" ht="15">
      <c r="A206" s="24"/>
      <c r="B206" s="17"/>
      <c r="C206" s="8"/>
      <c r="D206" s="18" t="s">
        <v>33</v>
      </c>
      <c r="E206" s="9"/>
      <c r="F206" s="19"/>
      <c r="G206" s="19"/>
      <c r="H206" s="19"/>
      <c r="I206" s="19"/>
      <c r="J206" s="19"/>
      <c r="K206" s="25"/>
      <c r="L206" s="19"/>
    </row>
    <row r="207" spans="1:12" ht="15" customHeight="1" thickBot="1">
      <c r="A207" s="29">
        <f>A189</f>
        <v>2</v>
      </c>
      <c r="B207" s="30">
        <f>B189</f>
        <v>5</v>
      </c>
      <c r="C207" s="50" t="s">
        <v>4</v>
      </c>
      <c r="D207" s="51"/>
      <c r="E207" s="31"/>
      <c r="F207" s="32"/>
      <c r="G207" s="32"/>
      <c r="H207" s="32"/>
      <c r="I207" s="32"/>
      <c r="J207" s="32"/>
      <c r="K207" s="32"/>
      <c r="L207" s="32"/>
    </row>
    <row r="208" spans="1:12" ht="12.75" customHeight="1" thickBot="1">
      <c r="A208" s="27"/>
      <c r="B208" s="28"/>
      <c r="C208" s="52" t="s">
        <v>5</v>
      </c>
      <c r="D208" s="53"/>
      <c r="E208" s="54"/>
      <c r="F208" s="34">
        <f>(F26+F46+F66+F86+F107+F127+F147+F167+F188+F207)/(IF(F26=0,0,1)+IF(F46=0,0,1)+IF(F66=0,0,1)+IF(F86=0,0,1)+IF(F107=0,0,1)+IF(F127=0,0,1)+IF(F147=0,0,1)+IF(F167=0,0,1)+IF(F188=0,0,1)+IF(F207=0,0,1))</f>
        <v>751.11111111111109</v>
      </c>
      <c r="G208" s="34">
        <f>(G26+G46+G66+G86+G107+G127+G147+G167+G188+G207)/(IF(G26=0,0,1)+IF(G46=0,0,1)+IF(G66=0,0,1)+IF(G86=0,0,1)+IF(G107=0,0,1)+IF(G127=0,0,1)+IF(G147=0,0,1)+IF(G167=0,0,1)+IF(G188=0,0,1)+IF(G207=0,0,1))</f>
        <v>26.945555555555558</v>
      </c>
      <c r="H208" s="34">
        <f>(H26+H46+H66+H86+H107+H127+H147+H167+H188+H207)/(IF(H26=0,0,1)+IF(H46=0,0,1)+IF(H66=0,0,1)+IF(H86=0,0,1)+IF(H107=0,0,1)+IF(H127=0,0,1)+IF(H147=0,0,1)+IF(H167=0,0,1)+IF(H188=0,0,1)+IF(H207=0,0,1))</f>
        <v>35.474444444444444</v>
      </c>
      <c r="I208" s="34">
        <f>(I26+I46+I66+I86+I107+I127+I147+I167+I188+I207)/(IF(I26=0,0,1)+IF(I46=0,0,1)+IF(I66=0,0,1)+IF(I86=0,0,1)+IF(I107=0,0,1)+IF(I127=0,0,1)+IF(I147=0,0,1)+IF(I167=0,0,1)+IF(I188=0,0,1)+IF(I207=0,0,1))</f>
        <v>143.97777777777776</v>
      </c>
      <c r="J208" s="34">
        <f>(J26+J46+J66+J86+J107+J127+J147+J167+J188+J207)/(IF(J26=0,0,1)+IF(J46=0,0,1)+IF(J66=0,0,1)+IF(J86=0,0,1)+IF(J107=0,0,1)+IF(J127=0,0,1)+IF(J147=0,0,1)+IF(J167=0,0,1)+IF(J188=0,0,1)+IF(J207=0,0,1))</f>
        <v>930.28222222222212</v>
      </c>
      <c r="K208" s="34"/>
      <c r="L208" s="34">
        <f>(L26+L46+L66+L86+L107+L127+L147+L167+L188+L207)/(IF(L26=0,0,1)+IF(L46=0,0,1)+IF(L66=0,0,1)+IF(L86=0,0,1)+IF(L107=0,0,1)+IF(L127=0,0,1)+IF(L147=0,0,1)+IF(L167=0,0,1)+IF(L188=0,0,1)+IF(L207=0,0,1))</f>
        <v>118.01000000000002</v>
      </c>
    </row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</cp:lastModifiedBy>
  <cp:lastPrinted>2023-11-13T19:03:39Z</cp:lastPrinted>
  <dcterms:created xsi:type="dcterms:W3CDTF">2022-05-16T14:23:56Z</dcterms:created>
  <dcterms:modified xsi:type="dcterms:W3CDTF">2023-11-16T14:37:56Z</dcterms:modified>
</cp:coreProperties>
</file>