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16608" windowHeight="9432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B207" i="1"/>
  <c r="A207" i="1"/>
  <c r="L206" i="1"/>
  <c r="J206" i="1"/>
  <c r="I206" i="1"/>
  <c r="H206" i="1"/>
  <c r="G206" i="1"/>
  <c r="B197" i="1"/>
  <c r="A197" i="1"/>
  <c r="L196" i="1"/>
  <c r="J196" i="1"/>
  <c r="I196" i="1"/>
  <c r="H196" i="1"/>
  <c r="G196" i="1"/>
  <c r="B188" i="1"/>
  <c r="A188" i="1"/>
  <c r="L187" i="1"/>
  <c r="J187" i="1"/>
  <c r="I187" i="1"/>
  <c r="H187" i="1"/>
  <c r="G187" i="1"/>
  <c r="B178" i="1"/>
  <c r="A178" i="1"/>
  <c r="L177" i="1"/>
  <c r="J177" i="1"/>
  <c r="I177" i="1"/>
  <c r="H177" i="1"/>
  <c r="G177" i="1"/>
  <c r="B167" i="1"/>
  <c r="A167" i="1"/>
  <c r="L166" i="1"/>
  <c r="J166" i="1"/>
  <c r="I166" i="1"/>
  <c r="H166" i="1"/>
  <c r="G166" i="1"/>
  <c r="B157" i="1"/>
  <c r="A157" i="1"/>
  <c r="L156" i="1"/>
  <c r="J156" i="1"/>
  <c r="J167" i="1" s="1"/>
  <c r="I156" i="1"/>
  <c r="H156" i="1"/>
  <c r="G156" i="1"/>
  <c r="B147" i="1"/>
  <c r="A147" i="1"/>
  <c r="L146" i="1"/>
  <c r="J146" i="1"/>
  <c r="I146" i="1"/>
  <c r="H146" i="1"/>
  <c r="G146" i="1"/>
  <c r="B137" i="1"/>
  <c r="A137" i="1"/>
  <c r="L136" i="1"/>
  <c r="J136" i="1"/>
  <c r="I136" i="1"/>
  <c r="H136" i="1"/>
  <c r="H147" i="1" s="1"/>
  <c r="G136" i="1"/>
  <c r="B127" i="1"/>
  <c r="A127" i="1"/>
  <c r="L126" i="1"/>
  <c r="J126" i="1"/>
  <c r="I126" i="1"/>
  <c r="H126" i="1"/>
  <c r="G126" i="1"/>
  <c r="B117" i="1"/>
  <c r="A117" i="1"/>
  <c r="L116" i="1"/>
  <c r="J116" i="1"/>
  <c r="I116" i="1"/>
  <c r="H116" i="1"/>
  <c r="G116" i="1"/>
  <c r="B107" i="1"/>
  <c r="A107" i="1"/>
  <c r="L106" i="1"/>
  <c r="J106" i="1"/>
  <c r="I106" i="1"/>
  <c r="H106" i="1"/>
  <c r="G106" i="1"/>
  <c r="B97" i="1"/>
  <c r="A97" i="1"/>
  <c r="L96" i="1"/>
  <c r="J96" i="1"/>
  <c r="I96" i="1"/>
  <c r="H96" i="1"/>
  <c r="G96" i="1"/>
  <c r="B86" i="1"/>
  <c r="A86" i="1"/>
  <c r="L85" i="1"/>
  <c r="J85" i="1"/>
  <c r="I85" i="1"/>
  <c r="H85" i="1"/>
  <c r="G85" i="1"/>
  <c r="B76" i="1"/>
  <c r="A76" i="1"/>
  <c r="L75" i="1"/>
  <c r="J75" i="1"/>
  <c r="I75" i="1"/>
  <c r="H75" i="1"/>
  <c r="G75" i="1"/>
  <c r="B66" i="1"/>
  <c r="A66" i="1"/>
  <c r="L65" i="1"/>
  <c r="J65" i="1"/>
  <c r="I65" i="1"/>
  <c r="H65" i="1"/>
  <c r="G65" i="1"/>
  <c r="B56" i="1"/>
  <c r="A56" i="1"/>
  <c r="L55" i="1"/>
  <c r="J55" i="1"/>
  <c r="I55" i="1"/>
  <c r="H55" i="1"/>
  <c r="G55" i="1"/>
  <c r="B46" i="1"/>
  <c r="A46" i="1"/>
  <c r="L45" i="1"/>
  <c r="J45" i="1"/>
  <c r="I45" i="1"/>
  <c r="H45" i="1"/>
  <c r="G45" i="1"/>
  <c r="B36" i="1"/>
  <c r="A36" i="1"/>
  <c r="L35" i="1"/>
  <c r="J35" i="1"/>
  <c r="I35" i="1"/>
  <c r="H35" i="1"/>
  <c r="G35" i="1"/>
  <c r="B26" i="1"/>
  <c r="A26" i="1"/>
  <c r="L25" i="1"/>
  <c r="J25" i="1"/>
  <c r="I25" i="1"/>
  <c r="H25" i="1"/>
  <c r="G25" i="1"/>
  <c r="B16" i="1"/>
  <c r="A16" i="1"/>
  <c r="L15" i="1"/>
  <c r="J15" i="1"/>
  <c r="I15" i="1"/>
  <c r="H15" i="1"/>
  <c r="J207" i="1" l="1"/>
  <c r="J147" i="1"/>
  <c r="H167" i="1"/>
  <c r="J188" i="1"/>
  <c r="H207" i="1"/>
  <c r="L167" i="1"/>
  <c r="G207" i="1"/>
  <c r="L207" i="1"/>
  <c r="L188" i="1"/>
  <c r="G188" i="1"/>
  <c r="I167" i="1"/>
  <c r="G167" i="1"/>
  <c r="I207" i="1"/>
  <c r="I188" i="1"/>
  <c r="H188" i="1"/>
  <c r="J127" i="1"/>
  <c r="H127" i="1"/>
  <c r="J86" i="1"/>
  <c r="H46" i="1"/>
  <c r="H26" i="1"/>
  <c r="F167" i="1"/>
  <c r="F147" i="1"/>
  <c r="F127" i="1"/>
  <c r="F107" i="1"/>
  <c r="F86" i="1"/>
  <c r="F66" i="1"/>
  <c r="F207" i="1"/>
  <c r="F188" i="1"/>
  <c r="L147" i="1"/>
  <c r="I147" i="1"/>
  <c r="G147" i="1"/>
  <c r="L127" i="1"/>
  <c r="I127" i="1"/>
  <c r="G127" i="1"/>
  <c r="J107" i="1"/>
  <c r="L107" i="1"/>
  <c r="I107" i="1"/>
  <c r="H107" i="1"/>
  <c r="G107" i="1"/>
  <c r="H86" i="1"/>
  <c r="L86" i="1"/>
  <c r="I86" i="1"/>
  <c r="G86" i="1"/>
  <c r="J66" i="1"/>
  <c r="L66" i="1"/>
  <c r="I66" i="1"/>
  <c r="H66" i="1"/>
  <c r="G66" i="1"/>
  <c r="F46" i="1"/>
  <c r="I46" i="1"/>
  <c r="L46" i="1"/>
  <c r="J46" i="1"/>
  <c r="G46" i="1"/>
  <c r="L26" i="1"/>
  <c r="J26" i="1"/>
  <c r="G26" i="1"/>
  <c r="I26" i="1"/>
  <c r="H208" i="1" l="1"/>
  <c r="G208" i="1"/>
  <c r="F208" i="1"/>
  <c r="L208" i="1"/>
  <c r="I208" i="1"/>
  <c r="J208" i="1"/>
</calcChain>
</file>

<file path=xl/sharedStrings.xml><?xml version="1.0" encoding="utf-8"?>
<sst xmlns="http://schemas.openxmlformats.org/spreadsheetml/2006/main" count="340" uniqueCount="87">
  <si>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</si>
  <si>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</si>
  <si>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</si>
  <si>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</si>
  <si>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</si>
  <si>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</si>
  <si>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</si>
  <si>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</si>
  <si>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</si>
  <si>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</si>
  <si>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</si>
  <si>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</si>
  <si>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</si>
  <si>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</si>
  <si>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</si>
  <si>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</si>
  <si>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</si>
  <si>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</si>
  <si>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</si>
  <si>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</si>
  <si>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</si>
  <si>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</si>
  <si>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</si>
  <si>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</si>
  <si>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</si>
  <si>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</si>
  <si>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</si>
  <si>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</si>
  <si>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</si>
  <si>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</si>
  <si>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</si>
  <si>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</si>
  <si>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</si>
  <si>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</si>
  <si>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</si>
  <si>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</si>
  <si>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</si>
  <si>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</si>
  <si>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манная молочная</t>
  </si>
  <si>
    <t>Сыр</t>
  </si>
  <si>
    <t xml:space="preserve"> </t>
  </si>
  <si>
    <t>Чай с сахаром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</si>
  <si>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</si>
  <si>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</si>
  <si>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</si>
  <si>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</si>
  <si>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</si>
  <si>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</si>
  <si>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Сырники из творога с маслом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</si>
  <si>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</si>
  <si>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</si>
  <si>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</si>
  <si>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</si>
  <si>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Каша пшенная молочная</t>
  </si>
  <si>
    <t>Салат из свеклы отварной</t>
  </si>
  <si>
    <t>Суп картофельный с крупой</t>
  </si>
  <si>
    <t>Печень тушеная</t>
  </si>
  <si>
    <t>Макароны отварные с маслом</t>
  </si>
  <si>
    <t>Щи из свежей капусты</t>
  </si>
  <si>
    <t>Куры отварные</t>
  </si>
  <si>
    <t>Картофельное пюре</t>
  </si>
  <si>
    <t>Салат из квашеной капусты</t>
  </si>
  <si>
    <t>Капуста тушеная</t>
  </si>
  <si>
    <t>Суп из овощей</t>
  </si>
  <si>
    <t>Минтай тушеный</t>
  </si>
  <si>
    <t>Суп картофельный с рыбными фрикадельками</t>
  </si>
  <si>
    <t>Сарделька отварная</t>
  </si>
  <si>
    <t>Какао с молоком сгущенным</t>
  </si>
  <si>
    <t>Булочка</t>
  </si>
  <si>
    <t>Свежие бананы</t>
  </si>
  <si>
    <t>Кисель из концентрата</t>
  </si>
  <si>
    <t>Свежие мандарины</t>
  </si>
  <si>
    <t>Свежие апельсины</t>
  </si>
  <si>
    <t>Йогурт</t>
  </si>
  <si>
    <t>Свежее яблоко</t>
  </si>
  <si>
    <t>Свежая груша</t>
  </si>
  <si>
    <t>Макароны отварные</t>
  </si>
  <si>
    <t>Каша гречневая молочная</t>
  </si>
  <si>
    <t>Суп молочный с макаронными изделиями</t>
  </si>
  <si>
    <t>Блинчики с творогом</t>
  </si>
  <si>
    <t>Запеканка из творога</t>
  </si>
  <si>
    <t>Каша рисовая молочная</t>
  </si>
  <si>
    <t>200/5</t>
  </si>
  <si>
    <t>180/10</t>
  </si>
  <si>
    <t>180/5</t>
  </si>
  <si>
    <t>И.В.Пальченкова</t>
  </si>
  <si>
    <t>МБОУ Луганская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</si>
</sst>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workbookViewId="0">
      <pane xSplit="4" ySplit="5" topLeftCell="E188" activePane="bottomRight" state="frozen"/>
      <selection pane="topRight" activeCell="E1" sqref="E1"/>
      <selection pane="bottomLeft" activeCell="A6" sqref="A6"/>
      <selection pane="bottomRight" activeCell="N195" sqref="N19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86</v>
      </c>
      <c r="D1" s="59"/>
      <c r="E1" s="59"/>
      <c r="F1" s="12" t="s">
        <v>16</v>
      </c>
      <c r="G1" s="2" t="s">
        <v>17</v>
      </c>
      <c r="H1" s="60" t="s">
        <v>37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85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13</v>
      </c>
      <c r="I3" s="47">
        <v>1</v>
      </c>
      <c r="J3" s="48">
        <v>2025</v>
      </c>
      <c r="K3" s="49"/>
    </row>
    <row r="4" spans="1:12" x14ac:dyDescent="0.25">
      <c r="C4" s="2"/>
      <c r="D4" s="4"/>
      <c r="H4" s="46" t="s">
        <v>34</v>
      </c>
      <c r="I4" s="46" t="s">
        <v>35</v>
      </c>
      <c r="J4" s="46" t="s">
        <v>36</v>
      </c>
    </row>
    <row r="5" spans="1:12" ht="30.6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5" t="s">
        <v>38</v>
      </c>
      <c r="F6" s="39">
        <v>215</v>
      </c>
      <c r="G6" s="39">
        <v>6</v>
      </c>
      <c r="H6" s="39">
        <v>3</v>
      </c>
      <c r="I6" s="39">
        <v>23.4</v>
      </c>
      <c r="J6" s="39">
        <v>225</v>
      </c>
      <c r="K6" s="40">
        <v>181</v>
      </c>
      <c r="L6" s="39">
        <v>18.829999999999998</v>
      </c>
    </row>
    <row r="7" spans="1:12" ht="14.4" x14ac:dyDescent="0.3">
      <c r="A7" s="23"/>
      <c r="B7" s="15"/>
      <c r="C7" s="11"/>
      <c r="D7" s="6" t="s">
        <v>40</v>
      </c>
      <c r="E7" s="41" t="s">
        <v>39</v>
      </c>
      <c r="F7" s="42">
        <v>15</v>
      </c>
      <c r="G7" s="42">
        <v>2.7</v>
      </c>
      <c r="H7" s="42">
        <v>3</v>
      </c>
      <c r="I7" s="42">
        <v>0</v>
      </c>
      <c r="J7" s="42">
        <v>37.799999999999997</v>
      </c>
      <c r="K7" s="43">
        <v>15</v>
      </c>
      <c r="L7" s="42">
        <v>8.1</v>
      </c>
    </row>
    <row r="8" spans="1:12" ht="14.4" x14ac:dyDescent="0.3">
      <c r="A8" s="23"/>
      <c r="B8" s="15"/>
      <c r="C8" s="11"/>
      <c r="D8" s="6"/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22</v>
      </c>
      <c r="E9" s="41" t="s">
        <v>67</v>
      </c>
      <c r="F9" s="42">
        <v>180</v>
      </c>
      <c r="G9" s="42">
        <v>2.2999999999999998</v>
      </c>
      <c r="H9" s="42">
        <v>3.2</v>
      </c>
      <c r="I9" s="42">
        <v>26.7</v>
      </c>
      <c r="J9" s="42">
        <v>150.4</v>
      </c>
      <c r="K9" s="43">
        <v>383</v>
      </c>
      <c r="L9" s="42">
        <v>12.63</v>
      </c>
    </row>
    <row r="10" spans="1:12" ht="14.4" x14ac:dyDescent="0.3">
      <c r="A10" s="23"/>
      <c r="B10" s="15"/>
      <c r="C10" s="11"/>
      <c r="D10" s="7" t="s">
        <v>23</v>
      </c>
      <c r="E10" s="41" t="s">
        <v>42</v>
      </c>
      <c r="F10" s="42">
        <v>30</v>
      </c>
      <c r="G10" s="42">
        <v>2.4</v>
      </c>
      <c r="H10" s="42">
        <v>8.1999999999999993</v>
      </c>
      <c r="I10" s="42">
        <v>10.6</v>
      </c>
      <c r="J10" s="42">
        <v>63.6</v>
      </c>
      <c r="K10" s="43"/>
      <c r="L10" s="42">
        <v>2.15</v>
      </c>
    </row>
    <row r="11" spans="1:12" ht="14.4" x14ac:dyDescent="0.3">
      <c r="A11" s="23"/>
      <c r="B11" s="15"/>
      <c r="C11" s="11"/>
      <c r="D11" s="7" t="s">
        <v>23</v>
      </c>
      <c r="E11" s="41" t="s">
        <v>43</v>
      </c>
      <c r="F11" s="42">
        <v>30</v>
      </c>
      <c r="G11" s="42">
        <v>3.7</v>
      </c>
      <c r="H11" s="42">
        <v>0.6</v>
      </c>
      <c r="I11" s="42">
        <v>10.6</v>
      </c>
      <c r="J11" s="42">
        <v>87</v>
      </c>
      <c r="K11" s="43"/>
      <c r="L11" s="42">
        <v>3.54</v>
      </c>
    </row>
    <row r="12" spans="1:12" ht="14.4" x14ac:dyDescent="0.3">
      <c r="A12" s="23"/>
      <c r="B12" s="15"/>
      <c r="C12" s="11"/>
      <c r="D12" s="7" t="s">
        <v>24</v>
      </c>
      <c r="E12" s="41" t="s">
        <v>69</v>
      </c>
      <c r="F12" s="42">
        <v>100</v>
      </c>
      <c r="G12" s="42">
        <v>1.5</v>
      </c>
      <c r="H12" s="42">
        <v>0</v>
      </c>
      <c r="I12" s="42">
        <v>12.15</v>
      </c>
      <c r="J12" s="42">
        <v>100</v>
      </c>
      <c r="K12" s="43">
        <v>338</v>
      </c>
      <c r="L12" s="42">
        <v>11.5</v>
      </c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3"/>
      <c r="B14" s="15"/>
      <c r="C14" s="11"/>
      <c r="D14" s="6"/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4"/>
      <c r="B15" s="17"/>
      <c r="C15" s="8"/>
      <c r="D15" s="18" t="s">
        <v>31</v>
      </c>
      <c r="E15" s="9"/>
      <c r="F15" s="19">
        <v>555</v>
      </c>
      <c r="G15" s="19">
        <f>SUM(G6:G12)</f>
        <v>18.600000000000001</v>
      </c>
      <c r="H15" s="19">
        <f t="shared" ref="H15:J15" si="0">SUM(H6:H14)</f>
        <v>18</v>
      </c>
      <c r="I15" s="19">
        <f t="shared" si="0"/>
        <v>83.45</v>
      </c>
      <c r="J15" s="19">
        <f t="shared" si="0"/>
        <v>663.80000000000007</v>
      </c>
      <c r="K15" s="25"/>
      <c r="L15" s="19">
        <f t="shared" ref="L15" si="1">SUM(L6:L14)</f>
        <v>56.75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1" t="s">
        <v>44</v>
      </c>
      <c r="F16" s="42">
        <v>80</v>
      </c>
      <c r="G16" s="42">
        <v>3.4</v>
      </c>
      <c r="H16" s="42">
        <v>2.6</v>
      </c>
      <c r="I16" s="42">
        <v>8.5</v>
      </c>
      <c r="J16" s="42">
        <v>63</v>
      </c>
      <c r="K16" s="43">
        <v>67</v>
      </c>
      <c r="L16" s="42">
        <v>1.2</v>
      </c>
    </row>
    <row r="17" spans="1:12" ht="14.4" x14ac:dyDescent="0.3">
      <c r="A17" s="23"/>
      <c r="B17" s="15"/>
      <c r="C17" s="11"/>
      <c r="D17" s="7" t="s">
        <v>27</v>
      </c>
      <c r="E17" s="41" t="s">
        <v>45</v>
      </c>
      <c r="F17" s="42">
        <v>200</v>
      </c>
      <c r="G17" s="42">
        <v>4.0599999999999996</v>
      </c>
      <c r="H17" s="42">
        <v>4.2</v>
      </c>
      <c r="I17" s="42">
        <v>20</v>
      </c>
      <c r="J17" s="42">
        <v>130</v>
      </c>
      <c r="K17" s="43">
        <v>102</v>
      </c>
      <c r="L17" s="42">
        <v>5.07</v>
      </c>
    </row>
    <row r="18" spans="1:12" ht="14.4" x14ac:dyDescent="0.3">
      <c r="A18" s="23"/>
      <c r="B18" s="15"/>
      <c r="C18" s="11"/>
      <c r="D18" s="7" t="s">
        <v>28</v>
      </c>
      <c r="E18" s="41" t="s">
        <v>46</v>
      </c>
      <c r="F18" s="42">
        <v>100</v>
      </c>
      <c r="G18" s="42">
        <v>8.4</v>
      </c>
      <c r="H18" s="42">
        <v>13</v>
      </c>
      <c r="I18" s="42">
        <v>1</v>
      </c>
      <c r="J18" s="42">
        <v>224</v>
      </c>
      <c r="K18" s="43">
        <v>243</v>
      </c>
      <c r="L18" s="42">
        <v>20</v>
      </c>
    </row>
    <row r="19" spans="1:12" ht="14.4" x14ac:dyDescent="0.3">
      <c r="A19" s="23"/>
      <c r="B19" s="15"/>
      <c r="C19" s="11"/>
      <c r="D19" s="7" t="s">
        <v>29</v>
      </c>
      <c r="E19" s="41" t="s">
        <v>47</v>
      </c>
      <c r="F19" s="42">
        <v>190</v>
      </c>
      <c r="G19" s="42">
        <v>2.5</v>
      </c>
      <c r="H19" s="42">
        <v>4.0999999999999996</v>
      </c>
      <c r="I19" s="42">
        <v>24.6</v>
      </c>
      <c r="J19" s="42">
        <v>157.30000000000001</v>
      </c>
      <c r="K19" s="43">
        <v>304</v>
      </c>
      <c r="L19" s="42">
        <v>8</v>
      </c>
    </row>
    <row r="20" spans="1:12" ht="14.4" x14ac:dyDescent="0.3">
      <c r="A20" s="23"/>
      <c r="B20" s="15"/>
      <c r="C20" s="11"/>
      <c r="D20" s="7" t="s">
        <v>30</v>
      </c>
      <c r="E20" s="41" t="s">
        <v>41</v>
      </c>
      <c r="F20" s="42">
        <v>195</v>
      </c>
      <c r="G20" s="42">
        <v>0.1</v>
      </c>
      <c r="H20" s="42">
        <v>0</v>
      </c>
      <c r="I20" s="42">
        <v>15</v>
      </c>
      <c r="J20" s="42">
        <v>60.4</v>
      </c>
      <c r="K20" s="43">
        <v>376</v>
      </c>
      <c r="L20" s="42">
        <v>1.8</v>
      </c>
    </row>
    <row r="21" spans="1:12" ht="14.4" x14ac:dyDescent="0.3">
      <c r="A21" s="23"/>
      <c r="B21" s="15"/>
      <c r="C21" s="11"/>
      <c r="D21" s="7" t="s">
        <v>23</v>
      </c>
      <c r="E21" s="41" t="s">
        <v>42</v>
      </c>
      <c r="F21" s="42">
        <v>30</v>
      </c>
      <c r="G21" s="42">
        <v>2.4</v>
      </c>
      <c r="H21" s="42">
        <v>0.6</v>
      </c>
      <c r="I21" s="42">
        <v>10.6</v>
      </c>
      <c r="J21" s="42">
        <v>63.6</v>
      </c>
      <c r="K21" s="43"/>
      <c r="L21" s="42">
        <v>2.15</v>
      </c>
    </row>
    <row r="22" spans="1:12" ht="14.4" x14ac:dyDescent="0.3">
      <c r="A22" s="23"/>
      <c r="B22" s="15"/>
      <c r="C22" s="11"/>
      <c r="D22" s="7" t="s">
        <v>23</v>
      </c>
      <c r="E22" s="41" t="s">
        <v>43</v>
      </c>
      <c r="F22" s="42">
        <v>30</v>
      </c>
      <c r="G22" s="42">
        <v>3.7</v>
      </c>
      <c r="H22" s="42">
        <v>0.6</v>
      </c>
      <c r="I22" s="42">
        <v>20.6</v>
      </c>
      <c r="J22" s="42">
        <v>87</v>
      </c>
      <c r="K22" s="43"/>
      <c r="L22" s="42">
        <v>2</v>
      </c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3"/>
      <c r="B24" s="15"/>
      <c r="C24" s="11"/>
      <c r="D24" s="6"/>
      <c r="E24" s="41"/>
      <c r="F24" s="42"/>
      <c r="G24" s="42"/>
      <c r="H24" s="42"/>
      <c r="I24" s="42"/>
      <c r="J24" s="42"/>
      <c r="K24" s="43"/>
      <c r="L24" s="42"/>
    </row>
    <row r="25" spans="1:12" ht="14.4" x14ac:dyDescent="0.3">
      <c r="A25" s="24"/>
      <c r="B25" s="17"/>
      <c r="C25" s="8"/>
      <c r="D25" s="18" t="s">
        <v>31</v>
      </c>
      <c r="E25" s="9"/>
      <c r="F25" s="19">
        <v>620</v>
      </c>
      <c r="G25" s="19">
        <f t="shared" ref="G25:J25" si="2">SUM(G16:G24)</f>
        <v>24.56</v>
      </c>
      <c r="H25" s="19">
        <f t="shared" si="2"/>
        <v>25.1</v>
      </c>
      <c r="I25" s="19">
        <f t="shared" si="2"/>
        <v>100.29999999999998</v>
      </c>
      <c r="J25" s="19">
        <f t="shared" si="2"/>
        <v>785.3</v>
      </c>
      <c r="K25" s="25"/>
      <c r="L25" s="19">
        <f t="shared" ref="L25" si="3">SUM(L16:L24)</f>
        <v>40.219999999999992</v>
      </c>
    </row>
    <row r="26" spans="1:12" ht="14.4" x14ac:dyDescent="0.25">
      <c r="A26" s="29">
        <f>A6</f>
        <v>1</v>
      </c>
      <c r="B26" s="30">
        <f>B6</f>
        <v>1</v>
      </c>
      <c r="C26" s="56" t="s">
        <v>4</v>
      </c>
      <c r="D26" s="57"/>
      <c r="E26" s="31"/>
      <c r="F26" s="32">
        <v>1345</v>
      </c>
      <c r="G26" s="32">
        <f t="shared" ref="G26:J26" si="4">G15+G25</f>
        <v>43.16</v>
      </c>
      <c r="H26" s="32">
        <f t="shared" si="4"/>
        <v>43.1</v>
      </c>
      <c r="I26" s="32">
        <f t="shared" si="4"/>
        <v>183.75</v>
      </c>
      <c r="J26" s="32">
        <f t="shared" si="4"/>
        <v>1449.1</v>
      </c>
      <c r="K26" s="32"/>
      <c r="L26" s="32">
        <f t="shared" ref="L26" si="5">L15+L25</f>
        <v>96.97</v>
      </c>
    </row>
    <row r="27" spans="1:12" ht="14.4" x14ac:dyDescent="0.3">
      <c r="A27" s="14">
        <v>1</v>
      </c>
      <c r="B27" s="15">
        <v>2</v>
      </c>
      <c r="C27" s="22" t="s">
        <v>20</v>
      </c>
      <c r="D27" s="5" t="s">
        <v>21</v>
      </c>
      <c r="E27" s="55" t="s">
        <v>79</v>
      </c>
      <c r="F27" s="39">
        <v>200</v>
      </c>
      <c r="G27" s="39">
        <v>7.4</v>
      </c>
      <c r="H27" s="39">
        <v>6.4</v>
      </c>
      <c r="I27" s="39">
        <v>19.7</v>
      </c>
      <c r="J27" s="39">
        <v>248.75</v>
      </c>
      <c r="K27" s="40"/>
      <c r="L27" s="39">
        <v>16.54</v>
      </c>
    </row>
    <row r="28" spans="1:12" ht="14.4" x14ac:dyDescent="0.3">
      <c r="A28" s="14"/>
      <c r="B28" s="15"/>
      <c r="C28" s="11"/>
      <c r="D28" s="8"/>
      <c r="E28" s="41"/>
      <c r="F28" s="42"/>
      <c r="G28" s="42"/>
      <c r="H28" s="42"/>
      <c r="I28" s="42"/>
      <c r="J28" s="42"/>
      <c r="K28" s="43"/>
      <c r="L28" s="42"/>
    </row>
    <row r="29" spans="1:12" ht="14.4" x14ac:dyDescent="0.3">
      <c r="A29" s="14"/>
      <c r="B29" s="15"/>
      <c r="C29" s="11"/>
      <c r="D29" s="6"/>
      <c r="E29" s="41" t="s">
        <v>39</v>
      </c>
      <c r="F29" s="42">
        <v>15</v>
      </c>
      <c r="G29" s="42">
        <v>2.7</v>
      </c>
      <c r="H29" s="42">
        <v>3</v>
      </c>
      <c r="I29" s="42">
        <v>0</v>
      </c>
      <c r="J29" s="42">
        <v>37.799999999999997</v>
      </c>
      <c r="K29" s="43">
        <v>15</v>
      </c>
      <c r="L29" s="42">
        <v>8.1</v>
      </c>
    </row>
    <row r="30" spans="1:12" ht="14.4" x14ac:dyDescent="0.3">
      <c r="A30" s="14"/>
      <c r="B30" s="15"/>
      <c r="C30" s="11"/>
      <c r="D30" s="7" t="s">
        <v>22</v>
      </c>
      <c r="E30" s="41" t="s">
        <v>70</v>
      </c>
      <c r="F30" s="42">
        <v>180</v>
      </c>
      <c r="G30" s="42">
        <v>0.1</v>
      </c>
      <c r="H30" s="42">
        <v>0</v>
      </c>
      <c r="I30" s="42">
        <v>22.1</v>
      </c>
      <c r="J30" s="42">
        <v>108.8</v>
      </c>
      <c r="K30" s="43"/>
      <c r="L30" s="42">
        <v>8.42</v>
      </c>
    </row>
    <row r="31" spans="1:12" ht="14.4" x14ac:dyDescent="0.3">
      <c r="A31" s="14"/>
      <c r="B31" s="15"/>
      <c r="C31" s="11"/>
      <c r="D31" s="7" t="s">
        <v>23</v>
      </c>
      <c r="E31" s="41" t="s">
        <v>42</v>
      </c>
      <c r="F31" s="42">
        <v>30</v>
      </c>
      <c r="G31" s="42">
        <v>2.4</v>
      </c>
      <c r="H31" s="42">
        <v>8.1999999999999993</v>
      </c>
      <c r="I31" s="42">
        <v>10.6</v>
      </c>
      <c r="J31" s="42">
        <v>63.6</v>
      </c>
      <c r="K31" s="43"/>
      <c r="L31" s="42">
        <v>2.15</v>
      </c>
    </row>
    <row r="32" spans="1:12" ht="14.4" x14ac:dyDescent="0.3">
      <c r="A32" s="14"/>
      <c r="B32" s="15"/>
      <c r="C32" s="11"/>
      <c r="D32" s="7" t="s">
        <v>23</v>
      </c>
      <c r="E32" s="41" t="s">
        <v>43</v>
      </c>
      <c r="F32" s="42">
        <v>30</v>
      </c>
      <c r="G32" s="42">
        <v>4.7</v>
      </c>
      <c r="H32" s="42">
        <v>0.6</v>
      </c>
      <c r="I32" s="42">
        <v>20.6</v>
      </c>
      <c r="J32" s="42">
        <v>87</v>
      </c>
      <c r="K32" s="43"/>
      <c r="L32" s="42">
        <v>3.54</v>
      </c>
    </row>
    <row r="33" spans="1:12" ht="14.4" x14ac:dyDescent="0.3">
      <c r="A33" s="14"/>
      <c r="B33" s="15"/>
      <c r="C33" s="11"/>
      <c r="D33" s="7" t="s">
        <v>24</v>
      </c>
      <c r="E33" s="41" t="s">
        <v>71</v>
      </c>
      <c r="F33" s="42">
        <v>100</v>
      </c>
      <c r="G33" s="42">
        <v>0.8</v>
      </c>
      <c r="H33" s="42">
        <v>0</v>
      </c>
      <c r="I33" s="42">
        <v>10</v>
      </c>
      <c r="J33" s="42">
        <v>47</v>
      </c>
      <c r="K33" s="43">
        <v>338</v>
      </c>
      <c r="L33" s="42">
        <v>18</v>
      </c>
    </row>
    <row r="34" spans="1:12" ht="14.4" x14ac:dyDescent="0.3">
      <c r="A34" s="14"/>
      <c r="B34" s="15"/>
      <c r="C34" s="11"/>
      <c r="D34" s="6"/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6"/>
      <c r="B35" s="17"/>
      <c r="C35" s="8"/>
      <c r="D35" s="18" t="s">
        <v>31</v>
      </c>
      <c r="E35" s="9"/>
      <c r="F35" s="19">
        <v>435</v>
      </c>
      <c r="G35" s="19">
        <f>SUM(G27:G34)</f>
        <v>18.100000000000001</v>
      </c>
      <c r="H35" s="19">
        <f>SUM(H27:H34)</f>
        <v>18.200000000000003</v>
      </c>
      <c r="I35" s="19">
        <f>SUM(I27:I34)</f>
        <v>83</v>
      </c>
      <c r="J35" s="19">
        <f>SUM(J27:J34)</f>
        <v>592.95000000000005</v>
      </c>
      <c r="K35" s="25"/>
      <c r="L35" s="19">
        <f>SUM(L27:L34)</f>
        <v>56.75</v>
      </c>
    </row>
    <row r="36" spans="1:12" ht="14.4" x14ac:dyDescent="0.3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1" t="s">
        <v>49</v>
      </c>
      <c r="F36" s="42">
        <v>80</v>
      </c>
      <c r="G36" s="42">
        <v>1.06</v>
      </c>
      <c r="H36" s="42">
        <v>0.17</v>
      </c>
      <c r="I36" s="42">
        <v>10</v>
      </c>
      <c r="J36" s="42">
        <v>9.6</v>
      </c>
      <c r="K36" s="43">
        <v>71</v>
      </c>
      <c r="L36" s="42">
        <v>4.2</v>
      </c>
    </row>
    <row r="37" spans="1:12" ht="14.4" x14ac:dyDescent="0.3">
      <c r="A37" s="14"/>
      <c r="B37" s="15"/>
      <c r="C37" s="11"/>
      <c r="D37" s="7" t="s">
        <v>27</v>
      </c>
      <c r="E37" s="41" t="s">
        <v>50</v>
      </c>
      <c r="F37" s="42">
        <v>200</v>
      </c>
      <c r="G37" s="42">
        <v>2.12</v>
      </c>
      <c r="H37" s="42">
        <v>2.2200000000000002</v>
      </c>
      <c r="I37" s="42">
        <v>10.38</v>
      </c>
      <c r="J37" s="42">
        <v>106</v>
      </c>
      <c r="K37" s="43">
        <v>103</v>
      </c>
      <c r="L37" s="42">
        <v>6</v>
      </c>
    </row>
    <row r="38" spans="1:12" ht="14.4" x14ac:dyDescent="0.3">
      <c r="A38" s="14"/>
      <c r="B38" s="15"/>
      <c r="C38" s="11"/>
      <c r="D38" s="7" t="s">
        <v>28</v>
      </c>
      <c r="E38" s="41" t="s">
        <v>51</v>
      </c>
      <c r="F38" s="42">
        <v>100</v>
      </c>
      <c r="G38" s="42">
        <v>10.8</v>
      </c>
      <c r="H38" s="42">
        <v>13.2</v>
      </c>
      <c r="I38" s="42">
        <v>19.2</v>
      </c>
      <c r="J38" s="42">
        <v>250</v>
      </c>
      <c r="K38" s="43"/>
      <c r="L38" s="42">
        <v>25</v>
      </c>
    </row>
    <row r="39" spans="1:12" ht="14.4" x14ac:dyDescent="0.3">
      <c r="A39" s="14"/>
      <c r="B39" s="15"/>
      <c r="C39" s="11"/>
      <c r="D39" s="7" t="s">
        <v>29</v>
      </c>
      <c r="E39" s="41" t="s">
        <v>52</v>
      </c>
      <c r="F39" s="42" t="s">
        <v>84</v>
      </c>
      <c r="G39" s="42">
        <v>5.2</v>
      </c>
      <c r="H39" s="42">
        <v>8.3800000000000008</v>
      </c>
      <c r="I39" s="42">
        <v>24</v>
      </c>
      <c r="J39" s="42">
        <v>332</v>
      </c>
      <c r="K39" s="43">
        <v>302</v>
      </c>
      <c r="L39" s="42">
        <v>10.199999999999999</v>
      </c>
    </row>
    <row r="40" spans="1:12" ht="14.4" x14ac:dyDescent="0.3">
      <c r="A40" s="14"/>
      <c r="B40" s="15"/>
      <c r="C40" s="11"/>
      <c r="D40" s="7" t="s">
        <v>30</v>
      </c>
      <c r="E40" s="41" t="s">
        <v>41</v>
      </c>
      <c r="F40" s="42">
        <v>195</v>
      </c>
      <c r="G40" s="42">
        <v>0.1</v>
      </c>
      <c r="H40" s="42">
        <v>0</v>
      </c>
      <c r="I40" s="42">
        <v>15</v>
      </c>
      <c r="J40" s="42">
        <v>60.4</v>
      </c>
      <c r="K40" s="43">
        <v>376</v>
      </c>
      <c r="L40" s="42">
        <v>1.8</v>
      </c>
    </row>
    <row r="41" spans="1:12" ht="14.4" x14ac:dyDescent="0.3">
      <c r="A41" s="14"/>
      <c r="B41" s="15"/>
      <c r="C41" s="11"/>
      <c r="D41" s="7" t="s">
        <v>23</v>
      </c>
      <c r="E41" s="41" t="s">
        <v>42</v>
      </c>
      <c r="F41" s="42">
        <v>30</v>
      </c>
      <c r="G41" s="42">
        <v>2.4</v>
      </c>
      <c r="H41" s="42">
        <v>0.6</v>
      </c>
      <c r="I41" s="42">
        <v>10.6</v>
      </c>
      <c r="J41" s="42">
        <v>63.6</v>
      </c>
      <c r="K41" s="43"/>
      <c r="L41" s="42">
        <v>2.15</v>
      </c>
    </row>
    <row r="42" spans="1:12" ht="14.4" x14ac:dyDescent="0.3">
      <c r="A42" s="14"/>
      <c r="B42" s="15"/>
      <c r="C42" s="11"/>
      <c r="D42" s="7" t="s">
        <v>23</v>
      </c>
      <c r="E42" s="41" t="s">
        <v>43</v>
      </c>
      <c r="F42" s="42">
        <v>30</v>
      </c>
      <c r="G42" s="42">
        <v>3.7</v>
      </c>
      <c r="H42" s="42">
        <v>0.6</v>
      </c>
      <c r="I42" s="42">
        <v>10.6</v>
      </c>
      <c r="J42" s="42">
        <v>87</v>
      </c>
      <c r="K42" s="43"/>
      <c r="L42" s="42">
        <v>2</v>
      </c>
    </row>
    <row r="43" spans="1:12" ht="14.4" x14ac:dyDescent="0.3">
      <c r="A43" s="14"/>
      <c r="B43" s="15"/>
      <c r="C43" s="11"/>
      <c r="D43" s="6"/>
      <c r="E43" s="41"/>
      <c r="F43" s="42"/>
      <c r="G43" s="42"/>
      <c r="H43" s="42"/>
      <c r="I43" s="42"/>
      <c r="J43" s="42"/>
      <c r="K43" s="43"/>
      <c r="L43" s="42"/>
    </row>
    <row r="44" spans="1:12" ht="14.4" x14ac:dyDescent="0.3">
      <c r="A44" s="14"/>
      <c r="B44" s="15"/>
      <c r="C44" s="11"/>
      <c r="D44" s="6"/>
      <c r="E44" s="41"/>
      <c r="F44" s="42"/>
      <c r="G44" s="42"/>
      <c r="H44" s="42"/>
      <c r="I44" s="42"/>
      <c r="J44" s="42"/>
      <c r="K44" s="43"/>
      <c r="L44" s="42"/>
    </row>
    <row r="45" spans="1:12" ht="14.4" x14ac:dyDescent="0.3">
      <c r="A45" s="16"/>
      <c r="B45" s="17"/>
      <c r="C45" s="8"/>
      <c r="D45" s="18" t="s">
        <v>31</v>
      </c>
      <c r="E45" s="9"/>
      <c r="F45" s="19">
        <v>770</v>
      </c>
      <c r="G45" s="19">
        <f t="shared" ref="G45" si="6">SUM(G36:G44)</f>
        <v>25.38</v>
      </c>
      <c r="H45" s="19">
        <f t="shared" ref="H45" si="7">SUM(H36:H44)</f>
        <v>25.17</v>
      </c>
      <c r="I45" s="19">
        <f t="shared" ref="I45" si="8">SUM(I36:I44)</f>
        <v>99.779999999999987</v>
      </c>
      <c r="J45" s="19">
        <f t="shared" ref="J45:L45" si="9">SUM(J36:J44)</f>
        <v>908.6</v>
      </c>
      <c r="K45" s="25"/>
      <c r="L45" s="19">
        <f t="shared" si="9"/>
        <v>51.35</v>
      </c>
    </row>
    <row r="46" spans="1:12" ht="15.75" customHeight="1" thickBot="1" x14ac:dyDescent="0.3">
      <c r="A46" s="33">
        <f>A27</f>
        <v>1</v>
      </c>
      <c r="B46" s="33">
        <f>B27</f>
        <v>2</v>
      </c>
      <c r="C46" s="50" t="s">
        <v>4</v>
      </c>
      <c r="D46" s="51"/>
      <c r="E46" s="31"/>
      <c r="F46" s="32">
        <f>F35+F45</f>
        <v>1205</v>
      </c>
      <c r="G46" s="32">
        <f t="shared" ref="G46" si="10">G35+G45</f>
        <v>43.480000000000004</v>
      </c>
      <c r="H46" s="32">
        <f t="shared" ref="H46" si="11">H35+H45</f>
        <v>43.370000000000005</v>
      </c>
      <c r="I46" s="32">
        <f t="shared" ref="I46" si="12">I35+I45</f>
        <v>182.77999999999997</v>
      </c>
      <c r="J46" s="32">
        <f t="shared" ref="J46:L46" si="13">J35+J45</f>
        <v>1501.5500000000002</v>
      </c>
      <c r="K46" s="32"/>
      <c r="L46" s="32">
        <f t="shared" si="13"/>
        <v>108.1</v>
      </c>
    </row>
    <row r="47" spans="1:12" ht="14.4" x14ac:dyDescent="0.3">
      <c r="A47" s="20">
        <v>1</v>
      </c>
      <c r="B47" s="21">
        <v>3</v>
      </c>
      <c r="C47" s="22" t="s">
        <v>20</v>
      </c>
      <c r="D47" s="5" t="s">
        <v>21</v>
      </c>
      <c r="E47" s="55" t="s">
        <v>53</v>
      </c>
      <c r="F47" s="39">
        <v>215</v>
      </c>
      <c r="G47" s="39">
        <v>5.8</v>
      </c>
      <c r="H47" s="39">
        <v>3.6</v>
      </c>
      <c r="I47" s="39">
        <v>16.899999999999999</v>
      </c>
      <c r="J47" s="39">
        <v>111.2</v>
      </c>
      <c r="K47" s="40">
        <v>182</v>
      </c>
      <c r="L47" s="39">
        <v>19</v>
      </c>
    </row>
    <row r="48" spans="1:12" ht="14.4" x14ac:dyDescent="0.3">
      <c r="A48" s="23"/>
      <c r="B48" s="15"/>
      <c r="C48" s="11"/>
      <c r="D48" s="6"/>
      <c r="E48" s="41" t="s">
        <v>39</v>
      </c>
      <c r="F48" s="42">
        <v>15</v>
      </c>
      <c r="G48" s="42">
        <v>2.7</v>
      </c>
      <c r="H48" s="42">
        <v>3</v>
      </c>
      <c r="I48" s="42">
        <v>0</v>
      </c>
      <c r="J48" s="42">
        <v>37.799999999999997</v>
      </c>
      <c r="K48" s="43">
        <v>15</v>
      </c>
      <c r="L48" s="42">
        <v>8.1</v>
      </c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7" t="s">
        <v>22</v>
      </c>
      <c r="E50" s="41" t="s">
        <v>41</v>
      </c>
      <c r="F50" s="42">
        <v>195</v>
      </c>
      <c r="G50" s="42">
        <v>0.1</v>
      </c>
      <c r="H50" s="42">
        <v>0</v>
      </c>
      <c r="I50" s="42">
        <v>15</v>
      </c>
      <c r="J50" s="42">
        <v>60.4</v>
      </c>
      <c r="K50" s="43">
        <v>376</v>
      </c>
      <c r="L50" s="42">
        <v>1.8</v>
      </c>
    </row>
    <row r="51" spans="1:12" ht="14.4" x14ac:dyDescent="0.3">
      <c r="A51" s="23"/>
      <c r="B51" s="15"/>
      <c r="C51" s="11"/>
      <c r="D51" s="7" t="s">
        <v>23</v>
      </c>
      <c r="E51" s="41" t="s">
        <v>68</v>
      </c>
      <c r="F51" s="42">
        <v>100</v>
      </c>
      <c r="G51" s="42">
        <v>4.9000000000000004</v>
      </c>
      <c r="H51" s="42">
        <v>12.5</v>
      </c>
      <c r="I51" s="42">
        <v>19.2</v>
      </c>
      <c r="J51" s="42">
        <v>250.2</v>
      </c>
      <c r="K51" s="43"/>
      <c r="L51" s="42">
        <v>9.31</v>
      </c>
    </row>
    <row r="52" spans="1:12" ht="14.4" x14ac:dyDescent="0.3">
      <c r="A52" s="23"/>
      <c r="B52" s="15"/>
      <c r="C52" s="11"/>
      <c r="D52" s="7" t="s">
        <v>23</v>
      </c>
      <c r="E52" s="41" t="s">
        <v>43</v>
      </c>
      <c r="F52" s="42">
        <v>30</v>
      </c>
      <c r="G52" s="42">
        <v>3.7</v>
      </c>
      <c r="H52" s="42">
        <v>0.6</v>
      </c>
      <c r="I52" s="42">
        <v>20.6</v>
      </c>
      <c r="J52" s="42">
        <v>87</v>
      </c>
      <c r="K52" s="43"/>
      <c r="L52" s="42">
        <v>3.54</v>
      </c>
    </row>
    <row r="53" spans="1:12" ht="14.4" x14ac:dyDescent="0.3">
      <c r="A53" s="23"/>
      <c r="B53" s="15"/>
      <c r="C53" s="11"/>
      <c r="D53" s="7" t="s">
        <v>24</v>
      </c>
      <c r="E53" s="41" t="s">
        <v>72</v>
      </c>
      <c r="F53" s="42">
        <v>100</v>
      </c>
      <c r="G53" s="42">
        <v>0.9</v>
      </c>
      <c r="H53" s="42">
        <v>0</v>
      </c>
      <c r="I53" s="42">
        <v>12</v>
      </c>
      <c r="J53" s="42">
        <v>47</v>
      </c>
      <c r="K53" s="43">
        <v>341</v>
      </c>
      <c r="L53" s="42">
        <v>15</v>
      </c>
    </row>
    <row r="54" spans="1:12" ht="14.4" x14ac:dyDescent="0.3">
      <c r="A54" s="23"/>
      <c r="B54" s="15"/>
      <c r="C54" s="11"/>
      <c r="D54" s="6"/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4"/>
      <c r="B55" s="17"/>
      <c r="C55" s="8"/>
      <c r="D55" s="18" t="s">
        <v>31</v>
      </c>
      <c r="E55" s="9"/>
      <c r="F55" s="19">
        <v>625</v>
      </c>
      <c r="G55" s="19">
        <f>SUM(G47:G54)</f>
        <v>18.099999999999998</v>
      </c>
      <c r="H55" s="19">
        <f>SUM(H47:H54)</f>
        <v>19.700000000000003</v>
      </c>
      <c r="I55" s="19">
        <f>SUM(I47:I54)</f>
        <v>83.699999999999989</v>
      </c>
      <c r="J55" s="19">
        <f>SUM(J47:J54)</f>
        <v>593.6</v>
      </c>
      <c r="K55" s="25"/>
      <c r="L55" s="19">
        <f>SUM(L47:L54)</f>
        <v>56.75</v>
      </c>
    </row>
    <row r="56" spans="1:12" ht="14.4" x14ac:dyDescent="0.3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1" t="s">
        <v>54</v>
      </c>
      <c r="F56" s="42">
        <v>80</v>
      </c>
      <c r="G56" s="42">
        <v>1</v>
      </c>
      <c r="H56" s="42">
        <v>4</v>
      </c>
      <c r="I56" s="42">
        <v>11</v>
      </c>
      <c r="J56" s="42">
        <v>86.26</v>
      </c>
      <c r="K56" s="43">
        <v>52</v>
      </c>
      <c r="L56" s="42">
        <v>2</v>
      </c>
    </row>
    <row r="57" spans="1:12" ht="14.4" x14ac:dyDescent="0.3">
      <c r="A57" s="23"/>
      <c r="B57" s="15"/>
      <c r="C57" s="11"/>
      <c r="D57" s="7" t="s">
        <v>27</v>
      </c>
      <c r="E57" s="41" t="s">
        <v>55</v>
      </c>
      <c r="F57" s="42">
        <v>200</v>
      </c>
      <c r="G57" s="42">
        <v>3.2</v>
      </c>
      <c r="H57" s="42">
        <v>3.8</v>
      </c>
      <c r="I57" s="42">
        <v>17</v>
      </c>
      <c r="J57" s="42">
        <v>93</v>
      </c>
      <c r="K57" s="43">
        <v>101</v>
      </c>
      <c r="L57" s="42">
        <v>6.05</v>
      </c>
    </row>
    <row r="58" spans="1:12" ht="14.4" x14ac:dyDescent="0.3">
      <c r="A58" s="23"/>
      <c r="B58" s="15"/>
      <c r="C58" s="11"/>
      <c r="D58" s="7" t="s">
        <v>28</v>
      </c>
      <c r="E58" s="41" t="s">
        <v>56</v>
      </c>
      <c r="F58" s="42">
        <v>100</v>
      </c>
      <c r="G58" s="42">
        <v>7.1</v>
      </c>
      <c r="H58" s="42">
        <v>7.9</v>
      </c>
      <c r="I58" s="42">
        <v>1.9</v>
      </c>
      <c r="J58" s="42">
        <v>139</v>
      </c>
      <c r="K58" s="43">
        <v>261</v>
      </c>
      <c r="L58" s="42">
        <v>6.15</v>
      </c>
    </row>
    <row r="59" spans="1:12" ht="14.4" x14ac:dyDescent="0.3">
      <c r="A59" s="23"/>
      <c r="B59" s="15"/>
      <c r="C59" s="11"/>
      <c r="D59" s="7" t="s">
        <v>29</v>
      </c>
      <c r="E59" s="41" t="s">
        <v>57</v>
      </c>
      <c r="F59" s="42" t="s">
        <v>84</v>
      </c>
      <c r="G59" s="42">
        <v>7.2</v>
      </c>
      <c r="H59" s="42">
        <v>8.1</v>
      </c>
      <c r="I59" s="42">
        <v>28.8</v>
      </c>
      <c r="J59" s="42">
        <v>300</v>
      </c>
      <c r="K59" s="43">
        <v>203</v>
      </c>
      <c r="L59" s="42">
        <v>4.8</v>
      </c>
    </row>
    <row r="60" spans="1:12" ht="14.4" x14ac:dyDescent="0.3">
      <c r="A60" s="23"/>
      <c r="B60" s="15"/>
      <c r="C60" s="11"/>
      <c r="D60" s="7" t="s">
        <v>30</v>
      </c>
      <c r="E60" s="41" t="s">
        <v>41</v>
      </c>
      <c r="F60" s="42">
        <v>195</v>
      </c>
      <c r="G60" s="42">
        <v>0.1</v>
      </c>
      <c r="H60" s="42">
        <v>0</v>
      </c>
      <c r="I60" s="42">
        <v>15</v>
      </c>
      <c r="J60" s="42">
        <v>60.4</v>
      </c>
      <c r="K60" s="43">
        <v>376</v>
      </c>
      <c r="L60" s="42">
        <v>1.8</v>
      </c>
    </row>
    <row r="61" spans="1:12" ht="14.4" x14ac:dyDescent="0.3">
      <c r="A61" s="23"/>
      <c r="B61" s="15"/>
      <c r="C61" s="11"/>
      <c r="D61" s="7" t="s">
        <v>23</v>
      </c>
      <c r="E61" s="41" t="s">
        <v>42</v>
      </c>
      <c r="F61" s="42">
        <v>30</v>
      </c>
      <c r="G61" s="42">
        <v>2.4</v>
      </c>
      <c r="H61" s="42">
        <v>0.6</v>
      </c>
      <c r="I61" s="42">
        <v>10.6</v>
      </c>
      <c r="J61" s="42">
        <v>63.6</v>
      </c>
      <c r="K61" s="43"/>
      <c r="L61" s="42">
        <v>2.15</v>
      </c>
    </row>
    <row r="62" spans="1:12" ht="14.4" x14ac:dyDescent="0.3">
      <c r="A62" s="23"/>
      <c r="B62" s="15"/>
      <c r="C62" s="11"/>
      <c r="D62" s="7" t="s">
        <v>23</v>
      </c>
      <c r="E62" s="41" t="s">
        <v>43</v>
      </c>
      <c r="F62" s="42">
        <v>30</v>
      </c>
      <c r="G62" s="42">
        <v>3.7</v>
      </c>
      <c r="H62" s="42">
        <v>0.6</v>
      </c>
      <c r="I62" s="42">
        <v>20.6</v>
      </c>
      <c r="J62" s="42">
        <v>87</v>
      </c>
      <c r="K62" s="43"/>
      <c r="L62" s="42">
        <v>2</v>
      </c>
    </row>
    <row r="63" spans="1:12" ht="14.4" x14ac:dyDescent="0.3">
      <c r="A63" s="23"/>
      <c r="B63" s="15"/>
      <c r="C63" s="11"/>
      <c r="D63" s="6"/>
      <c r="E63" s="41"/>
      <c r="F63" s="42"/>
      <c r="G63" s="42"/>
      <c r="H63" s="42"/>
      <c r="I63" s="42"/>
      <c r="J63" s="42"/>
      <c r="K63" s="43"/>
      <c r="L63" s="42"/>
    </row>
    <row r="64" spans="1:12" ht="14.4" x14ac:dyDescent="0.3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4" x14ac:dyDescent="0.3">
      <c r="A65" s="24"/>
      <c r="B65" s="17"/>
      <c r="C65" s="8"/>
      <c r="D65" s="18" t="s">
        <v>31</v>
      </c>
      <c r="E65" s="9"/>
      <c r="F65" s="19">
        <v>750</v>
      </c>
      <c r="G65" s="19">
        <f t="shared" ref="G65" si="14">SUM(G56:G64)</f>
        <v>24.7</v>
      </c>
      <c r="H65" s="19">
        <f t="shared" ref="H65" si="15">SUM(H56:H64)</f>
        <v>25</v>
      </c>
      <c r="I65" s="19">
        <f t="shared" ref="I65" si="16">SUM(I56:I64)</f>
        <v>104.9</v>
      </c>
      <c r="J65" s="19">
        <f t="shared" ref="J65:L65" si="17">SUM(J56:J64)</f>
        <v>829.26</v>
      </c>
      <c r="K65" s="25"/>
      <c r="L65" s="19">
        <f t="shared" si="17"/>
        <v>24.95</v>
      </c>
    </row>
    <row r="66" spans="1:12" ht="15.75" customHeight="1" thickBot="1" x14ac:dyDescent="0.3">
      <c r="A66" s="29">
        <f>A47</f>
        <v>1</v>
      </c>
      <c r="B66" s="30">
        <f>B47</f>
        <v>3</v>
      </c>
      <c r="C66" s="50" t="s">
        <v>4</v>
      </c>
      <c r="D66" s="51"/>
      <c r="E66" s="31"/>
      <c r="F66" s="32">
        <f>F55+F65</f>
        <v>1375</v>
      </c>
      <c r="G66" s="32">
        <f t="shared" ref="G66" si="18">G55+G65</f>
        <v>42.8</v>
      </c>
      <c r="H66" s="32">
        <f t="shared" ref="H66" si="19">H55+H65</f>
        <v>44.7</v>
      </c>
      <c r="I66" s="32">
        <f t="shared" ref="I66" si="20">I55+I65</f>
        <v>188.6</v>
      </c>
      <c r="J66" s="32">
        <f t="shared" ref="J66:L66" si="21">J55+J65</f>
        <v>1422.8600000000001</v>
      </c>
      <c r="K66" s="32"/>
      <c r="L66" s="32">
        <f t="shared" si="21"/>
        <v>81.7</v>
      </c>
    </row>
    <row r="67" spans="1:12" ht="14.4" x14ac:dyDescent="0.3">
      <c r="A67" s="20">
        <v>1</v>
      </c>
      <c r="B67" s="21">
        <v>4</v>
      </c>
      <c r="C67" s="22" t="s">
        <v>20</v>
      </c>
      <c r="D67" s="5" t="s">
        <v>21</v>
      </c>
      <c r="E67" s="55" t="s">
        <v>77</v>
      </c>
      <c r="F67" s="39" t="s">
        <v>82</v>
      </c>
      <c r="G67" s="39">
        <v>4.5</v>
      </c>
      <c r="H67" s="39">
        <v>3.1</v>
      </c>
      <c r="I67" s="39">
        <v>28.6</v>
      </c>
      <c r="J67" s="39">
        <v>168.5</v>
      </c>
      <c r="K67" s="40">
        <v>183</v>
      </c>
      <c r="L67" s="39">
        <v>16.329999999999998</v>
      </c>
    </row>
    <row r="68" spans="1:12" ht="14.4" x14ac:dyDescent="0.3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 t="s">
        <v>39</v>
      </c>
      <c r="F69" s="42">
        <v>15</v>
      </c>
      <c r="G69" s="42">
        <v>2.7</v>
      </c>
      <c r="H69" s="42">
        <v>2</v>
      </c>
      <c r="I69" s="42">
        <v>0</v>
      </c>
      <c r="J69" s="42">
        <v>37.799999999999997</v>
      </c>
      <c r="K69" s="43">
        <v>15</v>
      </c>
      <c r="L69" s="42">
        <v>8.1</v>
      </c>
    </row>
    <row r="70" spans="1:12" ht="14.4" x14ac:dyDescent="0.3">
      <c r="A70" s="23"/>
      <c r="B70" s="15"/>
      <c r="C70" s="11"/>
      <c r="D70" s="7" t="s">
        <v>22</v>
      </c>
      <c r="E70" s="41" t="s">
        <v>67</v>
      </c>
      <c r="F70" s="42">
        <v>180</v>
      </c>
      <c r="G70" s="42">
        <v>2.7</v>
      </c>
      <c r="H70" s="42">
        <v>3.2</v>
      </c>
      <c r="I70" s="42">
        <v>20.7</v>
      </c>
      <c r="J70" s="42">
        <v>150.4</v>
      </c>
      <c r="K70" s="43">
        <v>383</v>
      </c>
      <c r="L70" s="42">
        <v>12.63</v>
      </c>
    </row>
    <row r="71" spans="1:12" ht="14.4" x14ac:dyDescent="0.3">
      <c r="A71" s="23"/>
      <c r="B71" s="15"/>
      <c r="C71" s="11"/>
      <c r="D71" s="7" t="s">
        <v>23</v>
      </c>
      <c r="E71" s="41" t="s">
        <v>42</v>
      </c>
      <c r="F71" s="42">
        <v>30</v>
      </c>
      <c r="G71" s="42">
        <v>2.4</v>
      </c>
      <c r="H71" s="42">
        <v>3.2</v>
      </c>
      <c r="I71" s="42">
        <v>10.6</v>
      </c>
      <c r="J71" s="42">
        <v>63.6</v>
      </c>
      <c r="K71" s="43"/>
      <c r="L71" s="42">
        <v>2.15</v>
      </c>
    </row>
    <row r="72" spans="1:12" ht="14.4" x14ac:dyDescent="0.3">
      <c r="A72" s="23"/>
      <c r="B72" s="15"/>
      <c r="C72" s="11"/>
      <c r="D72" s="7" t="s">
        <v>23</v>
      </c>
      <c r="E72" s="41" t="s">
        <v>43</v>
      </c>
      <c r="F72" s="42">
        <v>30</v>
      </c>
      <c r="G72" s="42">
        <v>2.7</v>
      </c>
      <c r="H72" s="42">
        <v>0.6</v>
      </c>
      <c r="I72" s="42">
        <v>10.6</v>
      </c>
      <c r="J72" s="42">
        <v>87</v>
      </c>
      <c r="K72" s="43"/>
      <c r="L72" s="42">
        <v>3.54</v>
      </c>
    </row>
    <row r="73" spans="1:12" ht="14.4" x14ac:dyDescent="0.3">
      <c r="A73" s="23"/>
      <c r="B73" s="15"/>
      <c r="C73" s="11"/>
      <c r="D73" s="7"/>
      <c r="E73" s="41" t="s">
        <v>73</v>
      </c>
      <c r="F73" s="42">
        <v>100</v>
      </c>
      <c r="G73" s="42">
        <v>3.5</v>
      </c>
      <c r="H73" s="42">
        <v>7</v>
      </c>
      <c r="I73" s="42">
        <v>13</v>
      </c>
      <c r="J73" s="42">
        <v>56</v>
      </c>
      <c r="K73" s="43"/>
      <c r="L73" s="42">
        <v>14</v>
      </c>
    </row>
    <row r="74" spans="1:12" ht="14.4" x14ac:dyDescent="0.3">
      <c r="A74" s="23"/>
      <c r="B74" s="15"/>
      <c r="C74" s="11"/>
      <c r="D74" s="6"/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4"/>
      <c r="B75" s="17"/>
      <c r="C75" s="8"/>
      <c r="D75" s="18" t="s">
        <v>31</v>
      </c>
      <c r="E75" s="9"/>
      <c r="F75" s="19">
        <v>415</v>
      </c>
      <c r="G75" s="19">
        <f>SUM(G67:G74)</f>
        <v>18.5</v>
      </c>
      <c r="H75" s="19">
        <f>SUM(H67:H74)</f>
        <v>19.100000000000001</v>
      </c>
      <c r="I75" s="19">
        <f>SUM(I67:I74)</f>
        <v>83.5</v>
      </c>
      <c r="J75" s="19">
        <f>SUM(J67:J74)</f>
        <v>563.30000000000007</v>
      </c>
      <c r="K75" s="25"/>
      <c r="L75" s="19">
        <f>SUM(L67:L74)</f>
        <v>56.75</v>
      </c>
    </row>
    <row r="76" spans="1:12" ht="14.4" x14ac:dyDescent="0.3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1" t="s">
        <v>44</v>
      </c>
      <c r="F76" s="42">
        <v>80</v>
      </c>
      <c r="G76" s="42">
        <v>1.4</v>
      </c>
      <c r="H76" s="42">
        <v>2.6</v>
      </c>
      <c r="I76" s="42">
        <v>8.5</v>
      </c>
      <c r="J76" s="42">
        <v>63</v>
      </c>
      <c r="K76" s="43">
        <v>67</v>
      </c>
      <c r="L76" s="42">
        <v>1.2</v>
      </c>
    </row>
    <row r="77" spans="1:12" ht="14.4" x14ac:dyDescent="0.3">
      <c r="A77" s="23"/>
      <c r="B77" s="15"/>
      <c r="C77" s="11"/>
      <c r="D77" s="7" t="s">
        <v>27</v>
      </c>
      <c r="E77" s="41" t="s">
        <v>58</v>
      </c>
      <c r="F77" s="42">
        <v>200</v>
      </c>
      <c r="G77" s="42">
        <v>1.4</v>
      </c>
      <c r="H77" s="42">
        <v>3.9</v>
      </c>
      <c r="I77" s="42">
        <v>6.7</v>
      </c>
      <c r="J77" s="42">
        <v>67.5</v>
      </c>
      <c r="K77" s="43">
        <v>88</v>
      </c>
      <c r="L77" s="42">
        <v>5</v>
      </c>
    </row>
    <row r="78" spans="1:12" ht="14.4" x14ac:dyDescent="0.3">
      <c r="A78" s="23"/>
      <c r="B78" s="15"/>
      <c r="C78" s="11"/>
      <c r="D78" s="7" t="s">
        <v>28</v>
      </c>
      <c r="E78" s="41" t="s">
        <v>59</v>
      </c>
      <c r="F78" s="42">
        <v>100</v>
      </c>
      <c r="G78" s="42">
        <v>12</v>
      </c>
      <c r="H78" s="42">
        <v>12.8</v>
      </c>
      <c r="I78" s="42">
        <v>1.8</v>
      </c>
      <c r="J78" s="42">
        <v>300</v>
      </c>
      <c r="K78" s="43">
        <v>288</v>
      </c>
      <c r="L78" s="42">
        <v>10.06</v>
      </c>
    </row>
    <row r="79" spans="1:12" ht="14.4" x14ac:dyDescent="0.3">
      <c r="A79" s="23"/>
      <c r="B79" s="15"/>
      <c r="C79" s="11"/>
      <c r="D79" s="7" t="s">
        <v>29</v>
      </c>
      <c r="E79" s="41" t="s">
        <v>60</v>
      </c>
      <c r="F79" s="42" t="s">
        <v>84</v>
      </c>
      <c r="G79" s="42">
        <v>4.2</v>
      </c>
      <c r="H79" s="42">
        <v>4.2</v>
      </c>
      <c r="I79" s="42">
        <v>27</v>
      </c>
      <c r="J79" s="42">
        <v>240</v>
      </c>
      <c r="K79" s="43">
        <v>128</v>
      </c>
      <c r="L79" s="42">
        <v>2</v>
      </c>
    </row>
    <row r="80" spans="1:12" ht="14.4" x14ac:dyDescent="0.3">
      <c r="A80" s="23"/>
      <c r="B80" s="15"/>
      <c r="C80" s="11"/>
      <c r="D80" s="7" t="s">
        <v>30</v>
      </c>
      <c r="E80" s="41" t="s">
        <v>41</v>
      </c>
      <c r="F80" s="42">
        <v>195</v>
      </c>
      <c r="G80" s="42">
        <v>0.1</v>
      </c>
      <c r="H80" s="42">
        <v>0</v>
      </c>
      <c r="I80" s="42">
        <v>15</v>
      </c>
      <c r="J80" s="42">
        <v>60.4</v>
      </c>
      <c r="K80" s="43">
        <v>376</v>
      </c>
      <c r="L80" s="42">
        <v>1.8</v>
      </c>
    </row>
    <row r="81" spans="1:12" ht="14.4" x14ac:dyDescent="0.3">
      <c r="A81" s="23"/>
      <c r="B81" s="15"/>
      <c r="C81" s="11"/>
      <c r="D81" s="7" t="s">
        <v>23</v>
      </c>
      <c r="E81" s="41" t="s">
        <v>42</v>
      </c>
      <c r="F81" s="42">
        <v>30</v>
      </c>
      <c r="G81" s="42">
        <v>2.4</v>
      </c>
      <c r="H81" s="42">
        <v>0.6</v>
      </c>
      <c r="I81" s="42">
        <v>20.6</v>
      </c>
      <c r="J81" s="42">
        <v>63.6</v>
      </c>
      <c r="K81" s="43"/>
      <c r="L81" s="42">
        <v>2.15</v>
      </c>
    </row>
    <row r="82" spans="1:12" ht="14.4" x14ac:dyDescent="0.3">
      <c r="A82" s="23"/>
      <c r="B82" s="15"/>
      <c r="C82" s="11"/>
      <c r="D82" s="7" t="s">
        <v>23</v>
      </c>
      <c r="E82" s="41" t="s">
        <v>43</v>
      </c>
      <c r="F82" s="42">
        <v>30</v>
      </c>
      <c r="G82" s="42">
        <v>3.7</v>
      </c>
      <c r="H82" s="42">
        <v>0.6</v>
      </c>
      <c r="I82" s="42">
        <v>20.6</v>
      </c>
      <c r="J82" s="42">
        <v>87</v>
      </c>
      <c r="K82" s="43"/>
      <c r="L82" s="42">
        <v>2</v>
      </c>
    </row>
    <row r="83" spans="1:12" ht="14.4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6"/>
      <c r="E84" s="41"/>
      <c r="F84" s="42"/>
      <c r="G84" s="42"/>
      <c r="H84" s="42"/>
      <c r="I84" s="42"/>
      <c r="J84" s="42"/>
      <c r="K84" s="43"/>
      <c r="L84" s="42"/>
    </row>
    <row r="85" spans="1:12" ht="14.4" x14ac:dyDescent="0.3">
      <c r="A85" s="24"/>
      <c r="B85" s="17"/>
      <c r="C85" s="8"/>
      <c r="D85" s="18" t="s">
        <v>31</v>
      </c>
      <c r="E85" s="9"/>
      <c r="F85" s="19">
        <v>770</v>
      </c>
      <c r="G85" s="19">
        <f t="shared" ref="G85" si="22">SUM(G76:G84)</f>
        <v>25.2</v>
      </c>
      <c r="H85" s="19">
        <f t="shared" ref="H85" si="23">SUM(H76:H84)</f>
        <v>24.700000000000003</v>
      </c>
      <c r="I85" s="19">
        <f t="shared" ref="I85" si="24">SUM(I76:I84)</f>
        <v>100.19999999999999</v>
      </c>
      <c r="J85" s="19">
        <f t="shared" ref="J85:L85" si="25">SUM(J76:J84)</f>
        <v>881.5</v>
      </c>
      <c r="K85" s="25"/>
      <c r="L85" s="19">
        <f t="shared" si="25"/>
        <v>24.21</v>
      </c>
    </row>
    <row r="86" spans="1:12" ht="15.75" customHeight="1" thickBot="1" x14ac:dyDescent="0.3">
      <c r="A86" s="29">
        <f>A67</f>
        <v>1</v>
      </c>
      <c r="B86" s="30">
        <f>B67</f>
        <v>4</v>
      </c>
      <c r="C86" s="50" t="s">
        <v>4</v>
      </c>
      <c r="D86" s="51"/>
      <c r="E86" s="31"/>
      <c r="F86" s="32">
        <f>F75+F85</f>
        <v>1185</v>
      </c>
      <c r="G86" s="32">
        <f t="shared" ref="G86" si="26">G75+G85</f>
        <v>43.7</v>
      </c>
      <c r="H86" s="32">
        <f t="shared" ref="H86" si="27">H75+H85</f>
        <v>43.800000000000004</v>
      </c>
      <c r="I86" s="32">
        <f t="shared" ref="I86" si="28">I75+I85</f>
        <v>183.7</v>
      </c>
      <c r="J86" s="32">
        <f t="shared" ref="J86:L86" si="29">J75+J85</f>
        <v>1444.8000000000002</v>
      </c>
      <c r="K86" s="32"/>
      <c r="L86" s="32">
        <f t="shared" si="29"/>
        <v>80.960000000000008</v>
      </c>
    </row>
    <row r="87" spans="1:12" ht="14.4" x14ac:dyDescent="0.3">
      <c r="A87" s="20">
        <v>1</v>
      </c>
      <c r="B87" s="21">
        <v>5</v>
      </c>
      <c r="C87" s="22" t="s">
        <v>20</v>
      </c>
      <c r="D87" s="5" t="s">
        <v>21</v>
      </c>
      <c r="E87" s="55" t="s">
        <v>78</v>
      </c>
      <c r="F87" s="39">
        <v>210</v>
      </c>
      <c r="G87" s="39">
        <v>3.4</v>
      </c>
      <c r="H87" s="39">
        <v>7.82</v>
      </c>
      <c r="I87" s="39">
        <v>16.559999999999999</v>
      </c>
      <c r="J87" s="39">
        <v>114.2</v>
      </c>
      <c r="K87" s="40">
        <v>120</v>
      </c>
      <c r="L87" s="39">
        <v>18.899999999999999</v>
      </c>
    </row>
    <row r="88" spans="1:12" ht="14.4" x14ac:dyDescent="0.3">
      <c r="A88" s="23"/>
      <c r="B88" s="15"/>
      <c r="C88" s="11"/>
      <c r="D88" s="6"/>
      <c r="E88" s="41" t="s">
        <v>39</v>
      </c>
      <c r="F88" s="42">
        <v>15</v>
      </c>
      <c r="G88" s="42">
        <v>2.7</v>
      </c>
      <c r="H88" s="42">
        <v>3</v>
      </c>
      <c r="I88" s="42">
        <v>0</v>
      </c>
      <c r="J88" s="42">
        <v>37.799999999999997</v>
      </c>
      <c r="K88" s="43">
        <v>15</v>
      </c>
      <c r="L88" s="42">
        <v>8.1</v>
      </c>
    </row>
    <row r="89" spans="1:12" ht="14.4" x14ac:dyDescent="0.3">
      <c r="A89" s="23"/>
      <c r="B89" s="15"/>
      <c r="C89" s="11"/>
      <c r="D89" s="6"/>
      <c r="E89" s="41"/>
      <c r="F89" s="42"/>
      <c r="G89" s="42"/>
      <c r="H89" s="42"/>
      <c r="I89" s="42"/>
      <c r="J89" s="42"/>
      <c r="K89" s="43"/>
      <c r="L89" s="42"/>
    </row>
    <row r="90" spans="1:12" ht="14.4" x14ac:dyDescent="0.3">
      <c r="A90" s="23"/>
      <c r="B90" s="15"/>
      <c r="C90" s="11"/>
      <c r="D90" s="7" t="s">
        <v>22</v>
      </c>
      <c r="E90" s="41" t="s">
        <v>70</v>
      </c>
      <c r="F90" s="42">
        <v>180</v>
      </c>
      <c r="G90" s="42">
        <v>0.1</v>
      </c>
      <c r="H90" s="42">
        <v>0</v>
      </c>
      <c r="I90" s="42">
        <v>20.100000000000001</v>
      </c>
      <c r="J90" s="42">
        <v>108.8</v>
      </c>
      <c r="K90" s="43"/>
      <c r="L90" s="42">
        <v>8.42</v>
      </c>
    </row>
    <row r="91" spans="1:12" ht="14.4" x14ac:dyDescent="0.3">
      <c r="A91" s="23"/>
      <c r="B91" s="15"/>
      <c r="C91" s="11"/>
      <c r="D91" s="7" t="s">
        <v>23</v>
      </c>
      <c r="E91" s="41" t="s">
        <v>68</v>
      </c>
      <c r="F91" s="42">
        <v>100</v>
      </c>
      <c r="G91" s="42">
        <v>7.9</v>
      </c>
      <c r="H91" s="42">
        <v>8.1999999999999993</v>
      </c>
      <c r="I91" s="42">
        <v>19.2</v>
      </c>
      <c r="J91" s="42">
        <v>250.2</v>
      </c>
      <c r="K91" s="43"/>
      <c r="L91" s="42">
        <v>8.2899999999999991</v>
      </c>
    </row>
    <row r="92" spans="1:12" ht="14.4" x14ac:dyDescent="0.3">
      <c r="A92" s="23"/>
      <c r="B92" s="15"/>
      <c r="C92" s="11"/>
      <c r="D92" s="7" t="s">
        <v>23</v>
      </c>
      <c r="E92" s="41" t="s">
        <v>43</v>
      </c>
      <c r="F92" s="42">
        <v>30</v>
      </c>
      <c r="G92" s="42">
        <v>3.7</v>
      </c>
      <c r="H92" s="42">
        <v>0.6</v>
      </c>
      <c r="I92" s="42">
        <v>10.6</v>
      </c>
      <c r="J92" s="42">
        <v>87</v>
      </c>
      <c r="K92" s="43"/>
      <c r="L92" s="42">
        <v>3.54</v>
      </c>
    </row>
    <row r="93" spans="1:12" ht="14.4" x14ac:dyDescent="0.3">
      <c r="A93" s="23"/>
      <c r="B93" s="15"/>
      <c r="C93" s="11"/>
      <c r="D93" s="7" t="s">
        <v>24</v>
      </c>
      <c r="E93" s="41" t="s">
        <v>74</v>
      </c>
      <c r="F93" s="42">
        <v>100</v>
      </c>
      <c r="G93" s="42">
        <v>0.4</v>
      </c>
      <c r="H93" s="42">
        <v>0</v>
      </c>
      <c r="I93" s="42">
        <v>17.2</v>
      </c>
      <c r="J93" s="42">
        <v>52</v>
      </c>
      <c r="K93" s="43">
        <v>338</v>
      </c>
      <c r="L93" s="42">
        <v>9.5</v>
      </c>
    </row>
    <row r="94" spans="1:12" ht="14.4" x14ac:dyDescent="0.3">
      <c r="A94" s="23"/>
      <c r="B94" s="15"/>
      <c r="C94" s="11"/>
      <c r="D94" s="6"/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6"/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4"/>
      <c r="B96" s="17"/>
      <c r="C96" s="8"/>
      <c r="D96" s="18" t="s">
        <v>31</v>
      </c>
      <c r="E96" s="9"/>
      <c r="F96" s="19">
        <v>575</v>
      </c>
      <c r="G96" s="19">
        <f t="shared" ref="G96" si="30">SUM(G87:G95)</f>
        <v>18.2</v>
      </c>
      <c r="H96" s="19">
        <f t="shared" ref="H96" si="31">SUM(H87:H95)</f>
        <v>19.62</v>
      </c>
      <c r="I96" s="19">
        <f t="shared" ref="I96" si="32">SUM(I87:I95)</f>
        <v>83.66</v>
      </c>
      <c r="J96" s="19">
        <f t="shared" ref="J96:L96" si="33">SUM(J87:J95)</f>
        <v>650</v>
      </c>
      <c r="K96" s="25"/>
      <c r="L96" s="19">
        <f t="shared" si="33"/>
        <v>56.75</v>
      </c>
    </row>
    <row r="97" spans="1:12" ht="14.4" x14ac:dyDescent="0.3">
      <c r="A97" s="26">
        <f>A87</f>
        <v>1</v>
      </c>
      <c r="B97" s="13">
        <f>B87</f>
        <v>5</v>
      </c>
      <c r="C97" s="10" t="s">
        <v>25</v>
      </c>
      <c r="D97" s="7" t="s">
        <v>26</v>
      </c>
      <c r="E97" s="41" t="s">
        <v>61</v>
      </c>
      <c r="F97" s="42">
        <v>80</v>
      </c>
      <c r="G97" s="42">
        <v>1.02</v>
      </c>
      <c r="H97" s="42">
        <v>5</v>
      </c>
      <c r="I97" s="42">
        <v>8</v>
      </c>
      <c r="J97" s="42">
        <v>70.2</v>
      </c>
      <c r="K97" s="43">
        <v>47</v>
      </c>
      <c r="L97" s="42">
        <v>3</v>
      </c>
    </row>
    <row r="98" spans="1:12" ht="14.4" x14ac:dyDescent="0.3">
      <c r="A98" s="23"/>
      <c r="B98" s="15"/>
      <c r="C98" s="11"/>
      <c r="D98" s="7" t="s">
        <v>27</v>
      </c>
      <c r="E98" s="41" t="s">
        <v>45</v>
      </c>
      <c r="F98" s="42">
        <v>200</v>
      </c>
      <c r="G98" s="42">
        <v>4.0599999999999996</v>
      </c>
      <c r="H98" s="42">
        <v>4.2</v>
      </c>
      <c r="I98" s="42">
        <v>20</v>
      </c>
      <c r="J98" s="42">
        <v>130</v>
      </c>
      <c r="K98" s="43">
        <v>102</v>
      </c>
      <c r="L98" s="42">
        <v>5.07</v>
      </c>
    </row>
    <row r="99" spans="1:12" ht="14.4" x14ac:dyDescent="0.3">
      <c r="A99" s="23"/>
      <c r="B99" s="15"/>
      <c r="C99" s="11"/>
      <c r="D99" s="7" t="s">
        <v>28</v>
      </c>
      <c r="E99" s="41" t="s">
        <v>46</v>
      </c>
      <c r="F99" s="42">
        <v>100</v>
      </c>
      <c r="G99" s="42">
        <v>8.4</v>
      </c>
      <c r="H99" s="42">
        <v>11</v>
      </c>
      <c r="I99" s="42">
        <v>1</v>
      </c>
      <c r="J99" s="42">
        <v>224</v>
      </c>
      <c r="K99" s="43">
        <v>243</v>
      </c>
      <c r="L99" s="42">
        <v>27.5</v>
      </c>
    </row>
    <row r="100" spans="1:12" ht="14.4" x14ac:dyDescent="0.3">
      <c r="A100" s="23"/>
      <c r="B100" s="15"/>
      <c r="C100" s="11"/>
      <c r="D100" s="7" t="s">
        <v>29</v>
      </c>
      <c r="E100" s="41" t="s">
        <v>47</v>
      </c>
      <c r="F100" s="42" t="s">
        <v>83</v>
      </c>
      <c r="G100" s="42">
        <v>2.5</v>
      </c>
      <c r="H100" s="42">
        <v>4.0999999999999996</v>
      </c>
      <c r="I100" s="42">
        <v>27.6</v>
      </c>
      <c r="J100" s="42">
        <v>157.30000000000001</v>
      </c>
      <c r="K100" s="43">
        <v>304</v>
      </c>
      <c r="L100" s="42">
        <v>8</v>
      </c>
    </row>
    <row r="101" spans="1:12" ht="14.4" x14ac:dyDescent="0.3">
      <c r="A101" s="23"/>
      <c r="B101" s="15"/>
      <c r="C101" s="11"/>
      <c r="D101" s="7" t="s">
        <v>30</v>
      </c>
      <c r="E101" s="41" t="s">
        <v>41</v>
      </c>
      <c r="F101" s="42">
        <v>195</v>
      </c>
      <c r="G101" s="42">
        <v>0.1</v>
      </c>
      <c r="H101" s="42">
        <v>0</v>
      </c>
      <c r="I101" s="42">
        <v>15</v>
      </c>
      <c r="J101" s="42">
        <v>60.4</v>
      </c>
      <c r="K101" s="43">
        <v>376</v>
      </c>
      <c r="L101" s="42">
        <v>1.8</v>
      </c>
    </row>
    <row r="102" spans="1:12" ht="14.4" x14ac:dyDescent="0.3">
      <c r="A102" s="23"/>
      <c r="B102" s="15"/>
      <c r="C102" s="11"/>
      <c r="D102" s="7" t="s">
        <v>23</v>
      </c>
      <c r="E102" s="41" t="s">
        <v>42</v>
      </c>
      <c r="F102" s="42">
        <v>30</v>
      </c>
      <c r="G102" s="42">
        <v>5.4</v>
      </c>
      <c r="H102" s="42">
        <v>0.6</v>
      </c>
      <c r="I102" s="42">
        <v>10.6</v>
      </c>
      <c r="J102" s="42">
        <v>63.6</v>
      </c>
      <c r="K102" s="43"/>
      <c r="L102" s="42">
        <v>2.15</v>
      </c>
    </row>
    <row r="103" spans="1:12" ht="14.4" x14ac:dyDescent="0.3">
      <c r="A103" s="23"/>
      <c r="B103" s="15"/>
      <c r="C103" s="11"/>
      <c r="D103" s="7" t="s">
        <v>23</v>
      </c>
      <c r="E103" s="41" t="s">
        <v>43</v>
      </c>
      <c r="F103" s="42">
        <v>30</v>
      </c>
      <c r="G103" s="42">
        <v>3.7</v>
      </c>
      <c r="H103" s="42">
        <v>0.6</v>
      </c>
      <c r="I103" s="42">
        <v>20.6</v>
      </c>
      <c r="J103" s="42">
        <v>87</v>
      </c>
      <c r="K103" s="43"/>
      <c r="L103" s="42">
        <v>2</v>
      </c>
    </row>
    <row r="104" spans="1:12" ht="14.4" x14ac:dyDescent="0.3">
      <c r="A104" s="23"/>
      <c r="B104" s="15"/>
      <c r="C104" s="11"/>
      <c r="D104" s="6"/>
      <c r="E104" s="41"/>
      <c r="F104" s="42"/>
      <c r="G104" s="42"/>
      <c r="H104" s="42"/>
      <c r="I104" s="42"/>
      <c r="J104" s="42"/>
      <c r="K104" s="43"/>
      <c r="L104" s="42"/>
    </row>
    <row r="105" spans="1:12" ht="14.4" x14ac:dyDescent="0.3">
      <c r="A105" s="23"/>
      <c r="B105" s="15"/>
      <c r="C105" s="11"/>
      <c r="D105" s="6"/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4"/>
      <c r="B106" s="17"/>
      <c r="C106" s="8"/>
      <c r="D106" s="18" t="s">
        <v>31</v>
      </c>
      <c r="E106" s="9"/>
      <c r="F106" s="19">
        <v>720</v>
      </c>
      <c r="G106" s="19">
        <f t="shared" ref="G106" si="34">SUM(G97:G105)</f>
        <v>25.180000000000003</v>
      </c>
      <c r="H106" s="19">
        <f t="shared" ref="H106" si="35">SUM(H97:H105)</f>
        <v>25.5</v>
      </c>
      <c r="I106" s="19">
        <f t="shared" ref="I106" si="36">SUM(I97:I105)</f>
        <v>102.79999999999998</v>
      </c>
      <c r="J106" s="19">
        <f t="shared" ref="J106:L106" si="37">SUM(J97:J105)</f>
        <v>792.5</v>
      </c>
      <c r="K106" s="25"/>
      <c r="L106" s="19">
        <f t="shared" si="37"/>
        <v>49.519999999999996</v>
      </c>
    </row>
    <row r="107" spans="1:12" ht="15.75" customHeight="1" thickBot="1" x14ac:dyDescent="0.3">
      <c r="A107" s="29">
        <f>A87</f>
        <v>1</v>
      </c>
      <c r="B107" s="30">
        <f>B87</f>
        <v>5</v>
      </c>
      <c r="C107" s="50" t="s">
        <v>4</v>
      </c>
      <c r="D107" s="51"/>
      <c r="E107" s="31"/>
      <c r="F107" s="32">
        <f>F96+F106</f>
        <v>1295</v>
      </c>
      <c r="G107" s="32">
        <f t="shared" ref="G107" si="38">G96+G106</f>
        <v>43.38</v>
      </c>
      <c r="H107" s="32">
        <f t="shared" ref="H107" si="39">H96+H106</f>
        <v>45.120000000000005</v>
      </c>
      <c r="I107" s="32">
        <f t="shared" ref="I107" si="40">I96+I106</f>
        <v>186.45999999999998</v>
      </c>
      <c r="J107" s="32">
        <f t="shared" ref="J107:L107" si="41">J96+J106</f>
        <v>1442.5</v>
      </c>
      <c r="K107" s="32"/>
      <c r="L107" s="32">
        <f t="shared" si="41"/>
        <v>106.27</v>
      </c>
    </row>
    <row r="108" spans="1:12" ht="14.4" x14ac:dyDescent="0.3">
      <c r="A108" s="20">
        <v>2</v>
      </c>
      <c r="B108" s="21">
        <v>1</v>
      </c>
      <c r="C108" s="22" t="s">
        <v>20</v>
      </c>
      <c r="D108" s="5" t="s">
        <v>21</v>
      </c>
      <c r="E108" s="55" t="s">
        <v>62</v>
      </c>
      <c r="F108" s="39">
        <v>200</v>
      </c>
      <c r="G108" s="39">
        <v>4</v>
      </c>
      <c r="H108" s="39">
        <v>7.2</v>
      </c>
      <c r="I108" s="39">
        <v>21.2</v>
      </c>
      <c r="J108" s="39">
        <v>169</v>
      </c>
      <c r="K108" s="40">
        <v>139</v>
      </c>
      <c r="L108" s="39">
        <v>13.5</v>
      </c>
    </row>
    <row r="109" spans="1:12" ht="14.4" x14ac:dyDescent="0.3">
      <c r="A109" s="23"/>
      <c r="B109" s="15"/>
      <c r="C109" s="11"/>
      <c r="D109" s="6"/>
      <c r="E109" s="41" t="s">
        <v>51</v>
      </c>
      <c r="F109" s="42">
        <v>100</v>
      </c>
      <c r="G109" s="42">
        <v>5.4</v>
      </c>
      <c r="H109" s="42">
        <v>7.2</v>
      </c>
      <c r="I109" s="42">
        <v>7.6</v>
      </c>
      <c r="J109" s="42">
        <v>228.75</v>
      </c>
      <c r="K109" s="43"/>
      <c r="L109" s="42">
        <v>17.66</v>
      </c>
    </row>
    <row r="110" spans="1:12" ht="14.4" x14ac:dyDescent="0.3">
      <c r="A110" s="23"/>
      <c r="B110" s="15"/>
      <c r="C110" s="11"/>
      <c r="D110" s="6"/>
      <c r="E110" s="41" t="s">
        <v>39</v>
      </c>
      <c r="F110" s="42">
        <v>15</v>
      </c>
      <c r="G110" s="42">
        <v>2.7</v>
      </c>
      <c r="H110" s="42">
        <v>3</v>
      </c>
      <c r="I110" s="42">
        <v>0</v>
      </c>
      <c r="J110" s="42">
        <v>37.799999999999997</v>
      </c>
      <c r="K110" s="43">
        <v>15</v>
      </c>
      <c r="L110" s="42">
        <v>8.1</v>
      </c>
    </row>
    <row r="111" spans="1:12" ht="14.4" x14ac:dyDescent="0.3">
      <c r="A111" s="23"/>
      <c r="B111" s="15"/>
      <c r="C111" s="11"/>
      <c r="D111" s="7" t="s">
        <v>22</v>
      </c>
      <c r="E111" s="41" t="s">
        <v>41</v>
      </c>
      <c r="F111" s="42">
        <v>195</v>
      </c>
      <c r="G111" s="42">
        <v>0.1</v>
      </c>
      <c r="H111" s="42">
        <v>0</v>
      </c>
      <c r="I111" s="42">
        <v>15</v>
      </c>
      <c r="J111" s="42">
        <v>60.4</v>
      </c>
      <c r="K111" s="43">
        <v>376</v>
      </c>
      <c r="L111" s="42">
        <v>1.8</v>
      </c>
    </row>
    <row r="112" spans="1:12" ht="14.4" x14ac:dyDescent="0.3">
      <c r="A112" s="23"/>
      <c r="B112" s="15"/>
      <c r="C112" s="11"/>
      <c r="D112" s="7" t="s">
        <v>23</v>
      </c>
      <c r="E112" s="41" t="s">
        <v>42</v>
      </c>
      <c r="F112" s="42">
        <v>30</v>
      </c>
      <c r="G112" s="42">
        <v>2.4</v>
      </c>
      <c r="H112" s="42">
        <v>0.6</v>
      </c>
      <c r="I112" s="42">
        <v>10.6</v>
      </c>
      <c r="J112" s="42">
        <v>63.6</v>
      </c>
      <c r="K112" s="43"/>
      <c r="L112" s="42">
        <v>2.15</v>
      </c>
    </row>
    <row r="113" spans="1:12" ht="14.4" x14ac:dyDescent="0.3">
      <c r="A113" s="23"/>
      <c r="B113" s="15"/>
      <c r="C113" s="11"/>
      <c r="D113" s="7" t="s">
        <v>23</v>
      </c>
      <c r="E113" s="41" t="s">
        <v>43</v>
      </c>
      <c r="F113" s="42">
        <v>30</v>
      </c>
      <c r="G113" s="42">
        <v>3.6</v>
      </c>
      <c r="H113" s="42">
        <v>0.6</v>
      </c>
      <c r="I113" s="42">
        <v>20.6</v>
      </c>
      <c r="J113" s="42">
        <v>87</v>
      </c>
      <c r="K113" s="43"/>
      <c r="L113" s="42">
        <v>3.54</v>
      </c>
    </row>
    <row r="114" spans="1:12" ht="14.4" x14ac:dyDescent="0.3">
      <c r="A114" s="23"/>
      <c r="B114" s="15"/>
      <c r="C114" s="11"/>
      <c r="D114" s="7" t="s">
        <v>24</v>
      </c>
      <c r="E114" s="41" t="s">
        <v>75</v>
      </c>
      <c r="F114" s="42">
        <v>100</v>
      </c>
      <c r="G114" s="42">
        <v>0.4</v>
      </c>
      <c r="H114" s="42">
        <v>0</v>
      </c>
      <c r="I114" s="42">
        <v>8.6</v>
      </c>
      <c r="J114" s="42">
        <v>47</v>
      </c>
      <c r="K114" s="43">
        <v>338</v>
      </c>
      <c r="L114" s="42">
        <v>10</v>
      </c>
    </row>
    <row r="115" spans="1:12" ht="14.4" x14ac:dyDescent="0.3">
      <c r="A115" s="23"/>
      <c r="B115" s="15"/>
      <c r="C115" s="11"/>
      <c r="D115" s="6"/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4"/>
      <c r="B116" s="17"/>
      <c r="C116" s="8"/>
      <c r="D116" s="18" t="s">
        <v>31</v>
      </c>
      <c r="E116" s="9"/>
      <c r="F116" s="19">
        <v>535</v>
      </c>
      <c r="G116" s="19">
        <f>SUM(G108:G115)</f>
        <v>18.600000000000001</v>
      </c>
      <c r="H116" s="19">
        <f>SUM(H108:H115)</f>
        <v>18.600000000000001</v>
      </c>
      <c r="I116" s="19">
        <f>SUM(I108:I115)</f>
        <v>83.6</v>
      </c>
      <c r="J116" s="19">
        <f>SUM(J108:J115)</f>
        <v>693.55</v>
      </c>
      <c r="K116" s="25"/>
      <c r="L116" s="19">
        <f>SUM(L108:L115)</f>
        <v>56.749999999999993</v>
      </c>
    </row>
    <row r="117" spans="1:12" ht="14.4" x14ac:dyDescent="0.3">
      <c r="A117" s="26">
        <f>A108</f>
        <v>2</v>
      </c>
      <c r="B117" s="13">
        <f>B108</f>
        <v>1</v>
      </c>
      <c r="C117" s="10" t="s">
        <v>25</v>
      </c>
      <c r="D117" s="7" t="s">
        <v>26</v>
      </c>
      <c r="E117" s="41" t="s">
        <v>49</v>
      </c>
      <c r="F117" s="42">
        <v>80</v>
      </c>
      <c r="G117" s="42">
        <v>1.06</v>
      </c>
      <c r="H117" s="42">
        <v>0.17</v>
      </c>
      <c r="I117" s="42">
        <v>25</v>
      </c>
      <c r="J117" s="42">
        <v>9.6</v>
      </c>
      <c r="K117" s="43">
        <v>71</v>
      </c>
      <c r="L117" s="42">
        <v>4.2</v>
      </c>
    </row>
    <row r="118" spans="1:12" ht="14.4" x14ac:dyDescent="0.3">
      <c r="A118" s="23"/>
      <c r="B118" s="15"/>
      <c r="C118" s="11"/>
      <c r="D118" s="7" t="s">
        <v>27</v>
      </c>
      <c r="E118" s="41" t="s">
        <v>63</v>
      </c>
      <c r="F118" s="42">
        <v>200</v>
      </c>
      <c r="G118" s="42">
        <v>1.4</v>
      </c>
      <c r="H118" s="42">
        <v>4</v>
      </c>
      <c r="I118" s="42">
        <v>10.5</v>
      </c>
      <c r="J118" s="42">
        <v>93.42</v>
      </c>
      <c r="K118" s="43">
        <v>99</v>
      </c>
      <c r="L118" s="42">
        <v>4</v>
      </c>
    </row>
    <row r="119" spans="1:12" ht="14.4" x14ac:dyDescent="0.3">
      <c r="A119" s="23"/>
      <c r="B119" s="15"/>
      <c r="C119" s="11"/>
      <c r="D119" s="7" t="s">
        <v>28</v>
      </c>
      <c r="E119" s="41" t="s">
        <v>64</v>
      </c>
      <c r="F119" s="42">
        <v>100</v>
      </c>
      <c r="G119" s="42">
        <v>9.1</v>
      </c>
      <c r="H119" s="42">
        <v>7.8</v>
      </c>
      <c r="I119" s="42">
        <v>4.8</v>
      </c>
      <c r="J119" s="42">
        <v>99</v>
      </c>
      <c r="K119" s="43">
        <v>229</v>
      </c>
      <c r="L119" s="42">
        <v>12.76</v>
      </c>
    </row>
    <row r="120" spans="1:12" ht="14.4" x14ac:dyDescent="0.3">
      <c r="A120" s="23"/>
      <c r="B120" s="15"/>
      <c r="C120" s="11"/>
      <c r="D120" s="7" t="s">
        <v>29</v>
      </c>
      <c r="E120" s="41" t="s">
        <v>52</v>
      </c>
      <c r="F120" s="42" t="s">
        <v>84</v>
      </c>
      <c r="G120" s="42">
        <v>8.1999999999999993</v>
      </c>
      <c r="H120" s="42">
        <v>12.6</v>
      </c>
      <c r="I120" s="42">
        <v>24.9</v>
      </c>
      <c r="J120" s="42">
        <v>332</v>
      </c>
      <c r="K120" s="43">
        <v>302</v>
      </c>
      <c r="L120" s="42">
        <v>10.199999999999999</v>
      </c>
    </row>
    <row r="121" spans="1:12" ht="14.4" x14ac:dyDescent="0.3">
      <c r="A121" s="23"/>
      <c r="B121" s="15"/>
      <c r="C121" s="11"/>
      <c r="D121" s="7" t="s">
        <v>30</v>
      </c>
      <c r="E121" s="41" t="s">
        <v>41</v>
      </c>
      <c r="F121" s="42">
        <v>195</v>
      </c>
      <c r="G121" s="42">
        <v>0.1</v>
      </c>
      <c r="H121" s="42">
        <v>0</v>
      </c>
      <c r="I121" s="42">
        <v>15</v>
      </c>
      <c r="J121" s="42">
        <v>60.4</v>
      </c>
      <c r="K121" s="43">
        <v>376</v>
      </c>
      <c r="L121" s="42">
        <v>1.8</v>
      </c>
    </row>
    <row r="122" spans="1:12" ht="14.4" x14ac:dyDescent="0.3">
      <c r="A122" s="23"/>
      <c r="B122" s="15"/>
      <c r="C122" s="11"/>
      <c r="D122" s="7" t="s">
        <v>23</v>
      </c>
      <c r="E122" s="41" t="s">
        <v>42</v>
      </c>
      <c r="F122" s="42">
        <v>30</v>
      </c>
      <c r="G122" s="42">
        <v>2.4</v>
      </c>
      <c r="H122" s="42">
        <v>0.6</v>
      </c>
      <c r="I122" s="42">
        <v>10.6</v>
      </c>
      <c r="J122" s="42">
        <v>63.6</v>
      </c>
      <c r="K122" s="43"/>
      <c r="L122" s="42">
        <v>2.15</v>
      </c>
    </row>
    <row r="123" spans="1:12" ht="14.4" x14ac:dyDescent="0.3">
      <c r="A123" s="23"/>
      <c r="B123" s="15"/>
      <c r="C123" s="11"/>
      <c r="D123" s="7" t="s">
        <v>23</v>
      </c>
      <c r="E123" s="41" t="s">
        <v>43</v>
      </c>
      <c r="F123" s="42">
        <v>30</v>
      </c>
      <c r="G123" s="42">
        <v>3.7</v>
      </c>
      <c r="H123" s="42">
        <v>0.6</v>
      </c>
      <c r="I123" s="42">
        <v>10.6</v>
      </c>
      <c r="J123" s="42">
        <v>87</v>
      </c>
      <c r="K123" s="43"/>
      <c r="L123" s="42">
        <v>2</v>
      </c>
    </row>
    <row r="124" spans="1:12" ht="14.4" x14ac:dyDescent="0.3">
      <c r="A124" s="23"/>
      <c r="B124" s="15"/>
      <c r="C124" s="11"/>
      <c r="D124" s="6"/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23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24"/>
      <c r="B126" s="17"/>
      <c r="C126" s="8"/>
      <c r="D126" s="18" t="s">
        <v>31</v>
      </c>
      <c r="E126" s="9"/>
      <c r="F126" s="19">
        <v>770</v>
      </c>
      <c r="G126" s="19">
        <f t="shared" ref="G126:J126" si="42">SUM(G117:G125)</f>
        <v>25.959999999999997</v>
      </c>
      <c r="H126" s="19">
        <f t="shared" si="42"/>
        <v>25.770000000000003</v>
      </c>
      <c r="I126" s="19">
        <f t="shared" si="42"/>
        <v>101.39999999999998</v>
      </c>
      <c r="J126" s="19">
        <f t="shared" si="42"/>
        <v>745.02</v>
      </c>
      <c r="K126" s="25"/>
      <c r="L126" s="19">
        <f t="shared" ref="L126" si="43">SUM(L117:L125)</f>
        <v>37.11</v>
      </c>
    </row>
    <row r="127" spans="1:12" ht="15" customHeight="1" thickBot="1" x14ac:dyDescent="0.3">
      <c r="A127" s="29">
        <f>A108</f>
        <v>2</v>
      </c>
      <c r="B127" s="30">
        <f>B108</f>
        <v>1</v>
      </c>
      <c r="C127" s="50" t="s">
        <v>4</v>
      </c>
      <c r="D127" s="51"/>
      <c r="E127" s="31"/>
      <c r="F127" s="32">
        <f>F116+F126</f>
        <v>1305</v>
      </c>
      <c r="G127" s="32">
        <f t="shared" ref="G127" si="44">G116+G126</f>
        <v>44.56</v>
      </c>
      <c r="H127" s="32">
        <f t="shared" ref="H127" si="45">H116+H126</f>
        <v>44.370000000000005</v>
      </c>
      <c r="I127" s="32">
        <f t="shared" ref="I127" si="46">I116+I126</f>
        <v>184.99999999999997</v>
      </c>
      <c r="J127" s="32">
        <f t="shared" ref="J127:L127" si="47">J116+J126</f>
        <v>1438.57</v>
      </c>
      <c r="K127" s="32"/>
      <c r="L127" s="32">
        <f t="shared" si="47"/>
        <v>93.859999999999985</v>
      </c>
    </row>
    <row r="128" spans="1:12" ht="14.4" x14ac:dyDescent="0.3">
      <c r="A128" s="14">
        <v>2</v>
      </c>
      <c r="B128" s="15">
        <v>2</v>
      </c>
      <c r="C128" s="22" t="s">
        <v>20</v>
      </c>
      <c r="D128" s="5" t="s">
        <v>21</v>
      </c>
      <c r="E128" s="55" t="s">
        <v>80</v>
      </c>
      <c r="F128" s="39">
        <v>200</v>
      </c>
      <c r="G128" s="39">
        <v>8.1999999999999993</v>
      </c>
      <c r="H128" s="39">
        <v>5.33</v>
      </c>
      <c r="I128" s="39">
        <v>32</v>
      </c>
      <c r="J128" s="39">
        <v>290</v>
      </c>
      <c r="K128" s="40">
        <v>223</v>
      </c>
      <c r="L128" s="39">
        <v>22.08</v>
      </c>
    </row>
    <row r="129" spans="1:12" ht="14.4" x14ac:dyDescent="0.3">
      <c r="A129" s="14"/>
      <c r="B129" s="15"/>
      <c r="C129" s="11"/>
      <c r="D129" s="6"/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22</v>
      </c>
      <c r="E130" s="41" t="s">
        <v>67</v>
      </c>
      <c r="F130" s="42">
        <v>180</v>
      </c>
      <c r="G130" s="42">
        <v>1.7</v>
      </c>
      <c r="H130" s="42">
        <v>2.2000000000000002</v>
      </c>
      <c r="I130" s="42">
        <v>16.7</v>
      </c>
      <c r="J130" s="42">
        <v>150.4</v>
      </c>
      <c r="K130" s="43">
        <v>383</v>
      </c>
      <c r="L130" s="42">
        <v>12.63</v>
      </c>
    </row>
    <row r="131" spans="1:12" ht="14.4" x14ac:dyDescent="0.3">
      <c r="A131" s="14"/>
      <c r="B131" s="15"/>
      <c r="C131" s="11"/>
      <c r="D131" s="7" t="s">
        <v>23</v>
      </c>
      <c r="E131" s="41" t="s">
        <v>68</v>
      </c>
      <c r="F131" s="42">
        <v>100</v>
      </c>
      <c r="G131" s="42">
        <v>2.9</v>
      </c>
      <c r="H131" s="42">
        <v>11.2</v>
      </c>
      <c r="I131" s="42">
        <v>10.199999999999999</v>
      </c>
      <c r="J131" s="42">
        <v>250.2</v>
      </c>
      <c r="K131" s="43"/>
      <c r="L131" s="42">
        <v>8</v>
      </c>
    </row>
    <row r="132" spans="1:12" ht="14.4" x14ac:dyDescent="0.3">
      <c r="A132" s="14"/>
      <c r="B132" s="15"/>
      <c r="C132" s="11"/>
      <c r="D132" s="7" t="s">
        <v>23</v>
      </c>
      <c r="E132" s="41" t="s">
        <v>43</v>
      </c>
      <c r="F132" s="42">
        <v>30</v>
      </c>
      <c r="G132" s="42">
        <v>3.7</v>
      </c>
      <c r="H132" s="42">
        <v>0.6</v>
      </c>
      <c r="I132" s="42">
        <v>10.6</v>
      </c>
      <c r="J132" s="42">
        <v>87</v>
      </c>
      <c r="K132" s="43"/>
      <c r="L132" s="42">
        <v>3.54</v>
      </c>
    </row>
    <row r="133" spans="1:12" ht="14.4" x14ac:dyDescent="0.3">
      <c r="A133" s="14"/>
      <c r="B133" s="15"/>
      <c r="C133" s="11"/>
      <c r="D133" s="7" t="s">
        <v>24</v>
      </c>
      <c r="E133" s="41" t="s">
        <v>69</v>
      </c>
      <c r="F133" s="42">
        <v>100</v>
      </c>
      <c r="G133" s="42">
        <v>1.5</v>
      </c>
      <c r="H133" s="42">
        <v>0</v>
      </c>
      <c r="I133" s="42">
        <v>13.6</v>
      </c>
      <c r="J133" s="42">
        <v>100</v>
      </c>
      <c r="K133" s="43">
        <v>338</v>
      </c>
      <c r="L133" s="42">
        <v>10.5</v>
      </c>
    </row>
    <row r="134" spans="1:12" ht="14.4" x14ac:dyDescent="0.3">
      <c r="A134" s="14"/>
      <c r="B134" s="15"/>
      <c r="C134" s="11"/>
      <c r="D134" s="6"/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6"/>
      <c r="B136" s="17"/>
      <c r="C136" s="8"/>
      <c r="D136" s="18" t="s">
        <v>31</v>
      </c>
      <c r="E136" s="9"/>
      <c r="F136" s="19">
        <v>540</v>
      </c>
      <c r="G136" s="19">
        <f t="shared" ref="G136:J136" si="48">SUM(G128:G135)</f>
        <v>18</v>
      </c>
      <c r="H136" s="19">
        <f t="shared" si="48"/>
        <v>19.330000000000002</v>
      </c>
      <c r="I136" s="19">
        <f t="shared" si="48"/>
        <v>83.1</v>
      </c>
      <c r="J136" s="19">
        <f t="shared" si="48"/>
        <v>877.59999999999991</v>
      </c>
      <c r="K136" s="25"/>
      <c r="L136" s="19">
        <f t="shared" ref="L136" si="49">SUM(L128:L135)</f>
        <v>56.75</v>
      </c>
    </row>
    <row r="137" spans="1:12" ht="14.4" x14ac:dyDescent="0.3">
      <c r="A137" s="13">
        <f>A128</f>
        <v>2</v>
      </c>
      <c r="B137" s="13">
        <f>B128</f>
        <v>2</v>
      </c>
      <c r="C137" s="10" t="s">
        <v>25</v>
      </c>
      <c r="D137" s="7" t="s">
        <v>26</v>
      </c>
      <c r="E137" s="41" t="s">
        <v>61</v>
      </c>
      <c r="F137" s="42">
        <v>80</v>
      </c>
      <c r="G137" s="42">
        <v>1.02</v>
      </c>
      <c r="H137" s="42">
        <v>5</v>
      </c>
      <c r="I137" s="42">
        <v>8</v>
      </c>
      <c r="J137" s="42">
        <v>70.2</v>
      </c>
      <c r="K137" s="43">
        <v>47</v>
      </c>
      <c r="L137" s="42">
        <v>3</v>
      </c>
    </row>
    <row r="138" spans="1:12" ht="14.4" x14ac:dyDescent="0.3">
      <c r="A138" s="14"/>
      <c r="B138" s="15"/>
      <c r="C138" s="11"/>
      <c r="D138" s="7" t="s">
        <v>27</v>
      </c>
      <c r="E138" s="41" t="s">
        <v>65</v>
      </c>
      <c r="F138" s="42">
        <v>200</v>
      </c>
      <c r="G138" s="42">
        <v>3.8</v>
      </c>
      <c r="H138" s="42">
        <v>3.4</v>
      </c>
      <c r="I138" s="42">
        <v>24.1</v>
      </c>
      <c r="J138" s="42">
        <v>123.8</v>
      </c>
      <c r="K138" s="43">
        <v>106</v>
      </c>
      <c r="L138" s="42">
        <v>10.02</v>
      </c>
    </row>
    <row r="139" spans="1:12" ht="14.4" x14ac:dyDescent="0.3">
      <c r="A139" s="14"/>
      <c r="B139" s="15"/>
      <c r="C139" s="11"/>
      <c r="D139" s="7" t="s">
        <v>28</v>
      </c>
      <c r="E139" s="41" t="s">
        <v>59</v>
      </c>
      <c r="F139" s="42">
        <v>100</v>
      </c>
      <c r="G139" s="42">
        <v>10.4</v>
      </c>
      <c r="H139" s="42">
        <v>7.8</v>
      </c>
      <c r="I139" s="42">
        <v>1.8</v>
      </c>
      <c r="J139" s="42">
        <v>300</v>
      </c>
      <c r="K139" s="43">
        <v>288</v>
      </c>
      <c r="L139" s="42">
        <v>10.06</v>
      </c>
    </row>
    <row r="140" spans="1:12" ht="14.4" x14ac:dyDescent="0.3">
      <c r="A140" s="14"/>
      <c r="B140" s="15"/>
      <c r="C140" s="11"/>
      <c r="D140" s="7" t="s">
        <v>29</v>
      </c>
      <c r="E140" s="41" t="s">
        <v>57</v>
      </c>
      <c r="F140" s="42" t="s">
        <v>84</v>
      </c>
      <c r="G140" s="42">
        <v>4.2</v>
      </c>
      <c r="H140" s="42">
        <v>8.1</v>
      </c>
      <c r="I140" s="42">
        <v>30.8</v>
      </c>
      <c r="J140" s="42">
        <v>300</v>
      </c>
      <c r="K140" s="43">
        <v>203</v>
      </c>
      <c r="L140" s="42">
        <v>4.8</v>
      </c>
    </row>
    <row r="141" spans="1:12" ht="14.4" x14ac:dyDescent="0.3">
      <c r="A141" s="14"/>
      <c r="B141" s="15"/>
      <c r="C141" s="11"/>
      <c r="D141" s="7" t="s">
        <v>30</v>
      </c>
      <c r="E141" s="41" t="s">
        <v>41</v>
      </c>
      <c r="F141" s="42">
        <v>195</v>
      </c>
      <c r="G141" s="42">
        <v>0.1</v>
      </c>
      <c r="H141" s="42">
        <v>0</v>
      </c>
      <c r="I141" s="42">
        <v>15</v>
      </c>
      <c r="J141" s="42">
        <v>60.4</v>
      </c>
      <c r="K141" s="43">
        <v>376</v>
      </c>
      <c r="L141" s="42">
        <v>1.8</v>
      </c>
    </row>
    <row r="142" spans="1:12" ht="14.4" x14ac:dyDescent="0.3">
      <c r="A142" s="14"/>
      <c r="B142" s="15"/>
      <c r="C142" s="11"/>
      <c r="D142" s="7" t="s">
        <v>23</v>
      </c>
      <c r="E142" s="41" t="s">
        <v>42</v>
      </c>
      <c r="F142" s="42">
        <v>30</v>
      </c>
      <c r="G142" s="42">
        <v>2.4</v>
      </c>
      <c r="H142" s="42">
        <v>0.6</v>
      </c>
      <c r="I142" s="42">
        <v>10.6</v>
      </c>
      <c r="J142" s="42">
        <v>63.6</v>
      </c>
      <c r="K142" s="43"/>
      <c r="L142" s="42">
        <v>2.15</v>
      </c>
    </row>
    <row r="143" spans="1:12" ht="14.4" x14ac:dyDescent="0.3">
      <c r="A143" s="14"/>
      <c r="B143" s="15"/>
      <c r="C143" s="11"/>
      <c r="D143" s="7" t="s">
        <v>23</v>
      </c>
      <c r="E143" s="41" t="s">
        <v>43</v>
      </c>
      <c r="F143" s="42">
        <v>30</v>
      </c>
      <c r="G143" s="42">
        <v>3.7</v>
      </c>
      <c r="H143" s="42">
        <v>0.6</v>
      </c>
      <c r="I143" s="42">
        <v>10.6</v>
      </c>
      <c r="J143" s="42">
        <v>87</v>
      </c>
      <c r="K143" s="43"/>
      <c r="L143" s="42">
        <v>2</v>
      </c>
    </row>
    <row r="144" spans="1:12" ht="14.4" x14ac:dyDescent="0.3">
      <c r="A144" s="14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14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16"/>
      <c r="B146" s="17"/>
      <c r="C146" s="8"/>
      <c r="D146" s="18" t="s">
        <v>31</v>
      </c>
      <c r="E146" s="9"/>
      <c r="F146" s="19">
        <v>770</v>
      </c>
      <c r="G146" s="19">
        <f t="shared" ref="G146:J146" si="50">SUM(G137:G145)</f>
        <v>25.62</v>
      </c>
      <c r="H146" s="19">
        <f t="shared" si="50"/>
        <v>25.5</v>
      </c>
      <c r="I146" s="19">
        <f t="shared" si="50"/>
        <v>100.89999999999999</v>
      </c>
      <c r="J146" s="19">
        <f t="shared" si="50"/>
        <v>1005</v>
      </c>
      <c r="K146" s="25"/>
      <c r="L146" s="19">
        <f t="shared" ref="L146" si="51">SUM(L137:L145)</f>
        <v>33.83</v>
      </c>
    </row>
    <row r="147" spans="1:12" ht="15" customHeight="1" thickBot="1" x14ac:dyDescent="0.3">
      <c r="A147" s="33">
        <f>A128</f>
        <v>2</v>
      </c>
      <c r="B147" s="33">
        <f>B128</f>
        <v>2</v>
      </c>
      <c r="C147" s="50" t="s">
        <v>4</v>
      </c>
      <c r="D147" s="51"/>
      <c r="E147" s="31"/>
      <c r="F147" s="32">
        <f>F136+F146</f>
        <v>1310</v>
      </c>
      <c r="G147" s="32">
        <f t="shared" ref="G147" si="52">G136+G146</f>
        <v>43.620000000000005</v>
      </c>
      <c r="H147" s="32">
        <f t="shared" ref="H147" si="53">H136+H146</f>
        <v>44.83</v>
      </c>
      <c r="I147" s="32">
        <f t="shared" ref="I147" si="54">I136+I146</f>
        <v>184</v>
      </c>
      <c r="J147" s="32">
        <f t="shared" ref="J147:L147" si="55">J136+J146</f>
        <v>1882.6</v>
      </c>
      <c r="K147" s="32"/>
      <c r="L147" s="32">
        <f t="shared" si="55"/>
        <v>90.58</v>
      </c>
    </row>
    <row r="148" spans="1:12" ht="14.4" x14ac:dyDescent="0.3">
      <c r="A148" s="20">
        <v>2</v>
      </c>
      <c r="B148" s="21">
        <v>3</v>
      </c>
      <c r="C148" s="22" t="s">
        <v>20</v>
      </c>
      <c r="D148" s="5" t="s">
        <v>21</v>
      </c>
      <c r="E148" s="41" t="s">
        <v>76</v>
      </c>
      <c r="F148" s="42" t="s">
        <v>82</v>
      </c>
      <c r="G148" s="42">
        <v>2.2000000000000002</v>
      </c>
      <c r="H148" s="42">
        <v>5.4</v>
      </c>
      <c r="I148" s="42">
        <v>27.35</v>
      </c>
      <c r="J148" s="42">
        <v>300</v>
      </c>
      <c r="K148" s="43">
        <v>203</v>
      </c>
      <c r="L148" s="42">
        <v>14.75</v>
      </c>
    </row>
    <row r="149" spans="1:12" ht="14.4" x14ac:dyDescent="0.3">
      <c r="A149" s="23"/>
      <c r="B149" s="15"/>
      <c r="C149" s="11"/>
      <c r="D149" s="6"/>
      <c r="E149" s="41" t="s">
        <v>66</v>
      </c>
      <c r="F149" s="42">
        <v>100</v>
      </c>
      <c r="G149" s="42">
        <v>5.2</v>
      </c>
      <c r="H149" s="42">
        <v>5.4</v>
      </c>
      <c r="I149" s="42">
        <v>1.6</v>
      </c>
      <c r="J149" s="42">
        <v>280</v>
      </c>
      <c r="K149" s="43">
        <v>243</v>
      </c>
      <c r="L149" s="42">
        <v>10.56</v>
      </c>
    </row>
    <row r="150" spans="1:12" ht="14.4" x14ac:dyDescent="0.3">
      <c r="A150" s="23"/>
      <c r="B150" s="15"/>
      <c r="C150" s="11"/>
      <c r="D150" s="6"/>
      <c r="E150" s="41" t="s">
        <v>39</v>
      </c>
      <c r="F150" s="42">
        <v>15</v>
      </c>
      <c r="G150" s="42">
        <v>2.7</v>
      </c>
      <c r="H150" s="42">
        <v>3</v>
      </c>
      <c r="I150" s="42">
        <v>0</v>
      </c>
      <c r="J150" s="42">
        <v>37.799999999999997</v>
      </c>
      <c r="K150" s="43">
        <v>15</v>
      </c>
      <c r="L150" s="42">
        <v>8.1</v>
      </c>
    </row>
    <row r="151" spans="1:12" ht="15.75" customHeight="1" x14ac:dyDescent="0.3">
      <c r="A151" s="23"/>
      <c r="B151" s="15"/>
      <c r="C151" s="11"/>
      <c r="D151" s="7" t="s">
        <v>22</v>
      </c>
      <c r="E151" s="41" t="s">
        <v>41</v>
      </c>
      <c r="F151" s="42">
        <v>195</v>
      </c>
      <c r="G151" s="42">
        <v>0.1</v>
      </c>
      <c r="H151" s="42">
        <v>0</v>
      </c>
      <c r="I151" s="42">
        <v>15</v>
      </c>
      <c r="J151" s="42">
        <v>60.4</v>
      </c>
      <c r="K151" s="43">
        <v>376</v>
      </c>
      <c r="L151" s="42">
        <v>1.8</v>
      </c>
    </row>
    <row r="152" spans="1:12" ht="15.75" customHeight="1" x14ac:dyDescent="0.3">
      <c r="A152" s="23"/>
      <c r="B152" s="15"/>
      <c r="C152" s="11"/>
      <c r="D152" s="7" t="s">
        <v>23</v>
      </c>
      <c r="E152" s="41" t="s">
        <v>68</v>
      </c>
      <c r="F152" s="42">
        <v>100</v>
      </c>
      <c r="G152" s="42">
        <v>3.9</v>
      </c>
      <c r="H152" s="42">
        <v>5.2</v>
      </c>
      <c r="I152" s="42">
        <v>19.2</v>
      </c>
      <c r="J152" s="42">
        <v>115.2</v>
      </c>
      <c r="K152" s="43"/>
      <c r="L152" s="42">
        <v>6</v>
      </c>
    </row>
    <row r="153" spans="1:12" ht="14.4" x14ac:dyDescent="0.3">
      <c r="A153" s="23"/>
      <c r="B153" s="15"/>
      <c r="C153" s="11"/>
      <c r="D153" s="7" t="s">
        <v>23</v>
      </c>
      <c r="E153" s="41" t="s">
        <v>43</v>
      </c>
      <c r="F153" s="42">
        <v>30</v>
      </c>
      <c r="G153" s="42">
        <v>3.7</v>
      </c>
      <c r="H153" s="42">
        <v>0.6</v>
      </c>
      <c r="I153" s="42">
        <v>10.6</v>
      </c>
      <c r="J153" s="42">
        <v>87</v>
      </c>
      <c r="K153" s="43"/>
      <c r="L153" s="42">
        <v>3.54</v>
      </c>
    </row>
    <row r="154" spans="1:12" ht="14.4" x14ac:dyDescent="0.3">
      <c r="A154" s="23"/>
      <c r="B154" s="15"/>
      <c r="C154" s="11"/>
      <c r="D154" s="7" t="s">
        <v>24</v>
      </c>
      <c r="E154" s="41" t="s">
        <v>71</v>
      </c>
      <c r="F154" s="42">
        <v>100</v>
      </c>
      <c r="G154" s="42">
        <v>0.8</v>
      </c>
      <c r="H154" s="42">
        <v>0</v>
      </c>
      <c r="I154" s="42">
        <v>10</v>
      </c>
      <c r="J154" s="42">
        <v>47</v>
      </c>
      <c r="K154" s="43">
        <v>338</v>
      </c>
      <c r="L154" s="42">
        <v>12</v>
      </c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31</v>
      </c>
      <c r="E156" s="9"/>
      <c r="F156" s="19">
        <v>625</v>
      </c>
      <c r="G156" s="19">
        <f>SUM(G148:G155)</f>
        <v>18.600000000000001</v>
      </c>
      <c r="H156" s="19">
        <f>SUM(H148:H155)</f>
        <v>19.600000000000001</v>
      </c>
      <c r="I156" s="19">
        <f>SUM(I148:I155)</f>
        <v>83.75</v>
      </c>
      <c r="J156" s="19">
        <f>SUM(J148:J155)</f>
        <v>927.4</v>
      </c>
      <c r="K156" s="25"/>
      <c r="L156" s="19">
        <f>SUM(L148:L155)</f>
        <v>56.75</v>
      </c>
    </row>
    <row r="157" spans="1:12" ht="14.4" x14ac:dyDescent="0.3">
      <c r="A157" s="26">
        <f>A148</f>
        <v>2</v>
      </c>
      <c r="B157" s="13">
        <f>B148</f>
        <v>3</v>
      </c>
      <c r="C157" s="10" t="s">
        <v>25</v>
      </c>
      <c r="D157" s="7" t="s">
        <v>26</v>
      </c>
      <c r="E157" s="41" t="s">
        <v>44</v>
      </c>
      <c r="F157" s="42">
        <v>80</v>
      </c>
      <c r="G157" s="42">
        <v>1.4</v>
      </c>
      <c r="H157" s="42">
        <v>2.6</v>
      </c>
      <c r="I157" s="42">
        <v>8.5</v>
      </c>
      <c r="J157" s="42">
        <v>63</v>
      </c>
      <c r="K157" s="43">
        <v>67</v>
      </c>
      <c r="L157" s="42">
        <v>1.2</v>
      </c>
    </row>
    <row r="158" spans="1:12" ht="14.4" x14ac:dyDescent="0.3">
      <c r="A158" s="23"/>
      <c r="B158" s="15"/>
      <c r="C158" s="11"/>
      <c r="D158" s="7" t="s">
        <v>27</v>
      </c>
      <c r="E158" s="41" t="s">
        <v>58</v>
      </c>
      <c r="F158" s="42">
        <v>200</v>
      </c>
      <c r="G158" s="42">
        <v>1.4</v>
      </c>
      <c r="H158" s="42">
        <v>3.9</v>
      </c>
      <c r="I158" s="42">
        <v>6.7</v>
      </c>
      <c r="J158" s="42">
        <v>67.5</v>
      </c>
      <c r="K158" s="43">
        <v>88</v>
      </c>
      <c r="L158" s="42">
        <v>5</v>
      </c>
    </row>
    <row r="159" spans="1:12" ht="14.4" x14ac:dyDescent="0.3">
      <c r="A159" s="23"/>
      <c r="B159" s="15"/>
      <c r="C159" s="11"/>
      <c r="D159" s="7" t="s">
        <v>28</v>
      </c>
      <c r="E159" s="41" t="s">
        <v>56</v>
      </c>
      <c r="F159" s="42">
        <v>80</v>
      </c>
      <c r="G159" s="42">
        <v>12.1</v>
      </c>
      <c r="H159" s="42">
        <v>7.9</v>
      </c>
      <c r="I159" s="42">
        <v>1.9</v>
      </c>
      <c r="J159" s="42">
        <v>139</v>
      </c>
      <c r="K159" s="43">
        <v>261</v>
      </c>
      <c r="L159" s="42">
        <v>6.15</v>
      </c>
    </row>
    <row r="160" spans="1:12" ht="14.4" x14ac:dyDescent="0.3">
      <c r="A160" s="23"/>
      <c r="B160" s="15"/>
      <c r="C160" s="11"/>
      <c r="D160" s="7" t="s">
        <v>29</v>
      </c>
      <c r="E160" s="41" t="s">
        <v>60</v>
      </c>
      <c r="F160" s="42" t="s">
        <v>84</v>
      </c>
      <c r="G160" s="42">
        <v>4.2</v>
      </c>
      <c r="H160" s="42">
        <v>9.1999999999999993</v>
      </c>
      <c r="I160" s="42">
        <v>35</v>
      </c>
      <c r="J160" s="42">
        <v>240</v>
      </c>
      <c r="K160" s="43">
        <v>128</v>
      </c>
      <c r="L160" s="42">
        <v>2</v>
      </c>
    </row>
    <row r="161" spans="1:12" ht="14.4" x14ac:dyDescent="0.3">
      <c r="A161" s="23"/>
      <c r="B161" s="15"/>
      <c r="C161" s="11"/>
      <c r="D161" s="7" t="s">
        <v>30</v>
      </c>
      <c r="E161" s="41" t="s">
        <v>41</v>
      </c>
      <c r="F161" s="42">
        <v>195</v>
      </c>
      <c r="G161" s="42">
        <v>0.1</v>
      </c>
      <c r="H161" s="42">
        <v>0</v>
      </c>
      <c r="I161" s="42">
        <v>15</v>
      </c>
      <c r="J161" s="42">
        <v>60.4</v>
      </c>
      <c r="K161" s="43">
        <v>376</v>
      </c>
      <c r="L161" s="42">
        <v>1.8</v>
      </c>
    </row>
    <row r="162" spans="1:12" ht="14.4" x14ac:dyDescent="0.3">
      <c r="A162" s="23"/>
      <c r="B162" s="15"/>
      <c r="C162" s="11"/>
      <c r="D162" s="7" t="s">
        <v>23</v>
      </c>
      <c r="E162" s="41" t="s">
        <v>42</v>
      </c>
      <c r="F162" s="42">
        <v>30</v>
      </c>
      <c r="G162" s="42">
        <v>2.4</v>
      </c>
      <c r="H162" s="42">
        <v>0.6</v>
      </c>
      <c r="I162" s="42">
        <v>12.6</v>
      </c>
      <c r="J162" s="42">
        <v>63.6</v>
      </c>
      <c r="K162" s="43"/>
      <c r="L162" s="42">
        <v>2.15</v>
      </c>
    </row>
    <row r="163" spans="1:12" ht="14.4" x14ac:dyDescent="0.3">
      <c r="A163" s="23"/>
      <c r="B163" s="15"/>
      <c r="C163" s="11"/>
      <c r="D163" s="7" t="s">
        <v>23</v>
      </c>
      <c r="E163" s="41" t="s">
        <v>43</v>
      </c>
      <c r="F163" s="42">
        <v>30</v>
      </c>
      <c r="G163" s="42">
        <v>3.7</v>
      </c>
      <c r="H163" s="42">
        <v>0.6</v>
      </c>
      <c r="I163" s="42">
        <v>20.6</v>
      </c>
      <c r="J163" s="42">
        <v>87</v>
      </c>
      <c r="K163" s="43"/>
      <c r="L163" s="42">
        <v>2</v>
      </c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4.4" x14ac:dyDescent="0.3">
      <c r="A166" s="24"/>
      <c r="B166" s="17"/>
      <c r="C166" s="8"/>
      <c r="D166" s="18" t="s">
        <v>31</v>
      </c>
      <c r="E166" s="9"/>
      <c r="F166" s="19">
        <v>750</v>
      </c>
      <c r="G166" s="19">
        <f t="shared" ref="G166:J166" si="56">SUM(G157:G165)</f>
        <v>25.299999999999997</v>
      </c>
      <c r="H166" s="19">
        <f t="shared" si="56"/>
        <v>24.800000000000004</v>
      </c>
      <c r="I166" s="19">
        <f t="shared" si="56"/>
        <v>100.29999999999998</v>
      </c>
      <c r="J166" s="19">
        <f t="shared" si="56"/>
        <v>720.5</v>
      </c>
      <c r="K166" s="25"/>
      <c r="L166" s="19">
        <f t="shared" ref="L166" si="57">SUM(L157:L165)</f>
        <v>20.3</v>
      </c>
    </row>
    <row r="167" spans="1:12" ht="15" customHeight="1" thickBot="1" x14ac:dyDescent="0.3">
      <c r="A167" s="29">
        <f>A148</f>
        <v>2</v>
      </c>
      <c r="B167" s="30">
        <f>B148</f>
        <v>3</v>
      </c>
      <c r="C167" s="50" t="s">
        <v>4</v>
      </c>
      <c r="D167" s="51"/>
      <c r="E167" s="31"/>
      <c r="F167" s="32">
        <f>F156+F166</f>
        <v>1375</v>
      </c>
      <c r="G167" s="32">
        <f t="shared" ref="G167" si="58">G156+G166</f>
        <v>43.9</v>
      </c>
      <c r="H167" s="32">
        <f t="shared" ref="H167" si="59">H156+H166</f>
        <v>44.400000000000006</v>
      </c>
      <c r="I167" s="32">
        <f t="shared" ref="I167" si="60">I156+I166</f>
        <v>184.04999999999998</v>
      </c>
      <c r="J167" s="32">
        <f t="shared" ref="J167:L167" si="61">J156+J166</f>
        <v>1647.9</v>
      </c>
      <c r="K167" s="32"/>
      <c r="L167" s="32">
        <f t="shared" si="61"/>
        <v>77.05</v>
      </c>
    </row>
    <row r="168" spans="1:12" ht="14.4" x14ac:dyDescent="0.3">
      <c r="A168" s="20">
        <v>2</v>
      </c>
      <c r="B168" s="21">
        <v>4</v>
      </c>
      <c r="C168" s="22" t="s">
        <v>20</v>
      </c>
      <c r="D168" s="5" t="s">
        <v>21</v>
      </c>
      <c r="E168" s="55" t="s">
        <v>81</v>
      </c>
      <c r="F168" s="39">
        <v>215</v>
      </c>
      <c r="G168" s="39">
        <v>6</v>
      </c>
      <c r="H168" s="39">
        <v>11.2</v>
      </c>
      <c r="I168" s="39">
        <v>16</v>
      </c>
      <c r="J168" s="39">
        <v>345</v>
      </c>
      <c r="K168" s="40">
        <v>174</v>
      </c>
      <c r="L168" s="39">
        <v>22.31</v>
      </c>
    </row>
    <row r="169" spans="1:12" ht="14.4" x14ac:dyDescent="0.3">
      <c r="A169" s="23"/>
      <c r="B169" s="15"/>
      <c r="C169" s="11"/>
      <c r="D169" s="6"/>
      <c r="E169" s="41" t="s">
        <v>39</v>
      </c>
      <c r="F169" s="42">
        <v>15</v>
      </c>
      <c r="G169" s="42">
        <v>2.7</v>
      </c>
      <c r="H169" s="42">
        <v>3</v>
      </c>
      <c r="I169" s="42">
        <v>0</v>
      </c>
      <c r="J169" s="42">
        <v>37.799999999999997</v>
      </c>
      <c r="K169" s="43">
        <v>15</v>
      </c>
      <c r="L169" s="42">
        <v>8.1</v>
      </c>
    </row>
    <row r="170" spans="1:12" ht="14.4" x14ac:dyDescent="0.3">
      <c r="A170" s="23"/>
      <c r="B170" s="15"/>
      <c r="C170" s="11"/>
      <c r="D170" s="6"/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22</v>
      </c>
      <c r="E171" s="41" t="s">
        <v>41</v>
      </c>
      <c r="F171" s="42">
        <v>195</v>
      </c>
      <c r="G171" s="42">
        <v>0.1</v>
      </c>
      <c r="H171" s="42">
        <v>0</v>
      </c>
      <c r="I171" s="42">
        <v>15</v>
      </c>
      <c r="J171" s="42">
        <v>60.4</v>
      </c>
      <c r="K171" s="43">
        <v>376</v>
      </c>
      <c r="L171" s="42">
        <v>1.8</v>
      </c>
    </row>
    <row r="172" spans="1:12" ht="14.4" x14ac:dyDescent="0.3">
      <c r="A172" s="23"/>
      <c r="B172" s="15"/>
      <c r="C172" s="11"/>
      <c r="D172" s="7" t="s">
        <v>23</v>
      </c>
      <c r="E172" s="41" t="s">
        <v>68</v>
      </c>
      <c r="F172" s="42">
        <v>100</v>
      </c>
      <c r="G172" s="42">
        <v>3.9</v>
      </c>
      <c r="H172" s="42">
        <v>4.2</v>
      </c>
      <c r="I172" s="42">
        <v>29.2</v>
      </c>
      <c r="J172" s="42">
        <v>150.19999999999999</v>
      </c>
      <c r="K172" s="43"/>
      <c r="L172" s="42">
        <v>6</v>
      </c>
    </row>
    <row r="173" spans="1:12" ht="14.4" x14ac:dyDescent="0.3">
      <c r="A173" s="23"/>
      <c r="B173" s="15"/>
      <c r="C173" s="11"/>
      <c r="D173" s="7" t="s">
        <v>23</v>
      </c>
      <c r="E173" s="41" t="s">
        <v>43</v>
      </c>
      <c r="F173" s="42">
        <v>30</v>
      </c>
      <c r="G173" s="42">
        <v>3.7</v>
      </c>
      <c r="H173" s="42">
        <v>0.6</v>
      </c>
      <c r="I173" s="42">
        <v>10.6</v>
      </c>
      <c r="J173" s="42">
        <v>87</v>
      </c>
      <c r="K173" s="43"/>
      <c r="L173" s="42">
        <v>3.54</v>
      </c>
    </row>
    <row r="174" spans="1:12" ht="14.4" x14ac:dyDescent="0.3">
      <c r="A174" s="23"/>
      <c r="B174" s="15"/>
      <c r="C174" s="11"/>
      <c r="D174" s="7" t="s">
        <v>24</v>
      </c>
      <c r="E174" s="41" t="s">
        <v>72</v>
      </c>
      <c r="F174" s="42">
        <v>100</v>
      </c>
      <c r="G174" s="42">
        <v>1.9</v>
      </c>
      <c r="H174" s="42">
        <v>0</v>
      </c>
      <c r="I174" s="42">
        <v>17.899999999999999</v>
      </c>
      <c r="J174" s="42">
        <v>47</v>
      </c>
      <c r="K174" s="43">
        <v>341</v>
      </c>
      <c r="L174" s="42">
        <v>15</v>
      </c>
    </row>
    <row r="175" spans="1:12" ht="14.4" x14ac:dyDescent="0.3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6"/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4"/>
      <c r="B177" s="17"/>
      <c r="C177" s="8"/>
      <c r="D177" s="18" t="s">
        <v>31</v>
      </c>
      <c r="E177" s="9"/>
      <c r="F177" s="19">
        <v>625</v>
      </c>
      <c r="G177" s="19">
        <f t="shared" ref="G177:J177" si="62">SUM(G168:G176)</f>
        <v>18.299999999999997</v>
      </c>
      <c r="H177" s="19">
        <f t="shared" si="62"/>
        <v>19</v>
      </c>
      <c r="I177" s="19">
        <f t="shared" si="62"/>
        <v>88.699999999999989</v>
      </c>
      <c r="J177" s="19">
        <f t="shared" si="62"/>
        <v>727.4</v>
      </c>
      <c r="K177" s="25"/>
      <c r="L177" s="19">
        <f t="shared" ref="L177" si="63">SUM(L168:L176)</f>
        <v>56.749999999999993</v>
      </c>
    </row>
    <row r="178" spans="1:12" ht="14.4" x14ac:dyDescent="0.3">
      <c r="A178" s="26">
        <f>A168</f>
        <v>2</v>
      </c>
      <c r="B178" s="13">
        <f>B168</f>
        <v>4</v>
      </c>
      <c r="C178" s="10" t="s">
        <v>25</v>
      </c>
      <c r="D178" s="7" t="s">
        <v>26</v>
      </c>
      <c r="E178" s="41" t="s">
        <v>54</v>
      </c>
      <c r="F178" s="42">
        <v>80</v>
      </c>
      <c r="G178" s="42">
        <v>1</v>
      </c>
      <c r="H178" s="42">
        <v>4</v>
      </c>
      <c r="I178" s="42">
        <v>11</v>
      </c>
      <c r="J178" s="42">
        <v>86.26</v>
      </c>
      <c r="K178" s="43">
        <v>52</v>
      </c>
      <c r="L178" s="42">
        <v>2</v>
      </c>
    </row>
    <row r="179" spans="1:12" ht="14.4" x14ac:dyDescent="0.3">
      <c r="A179" s="23"/>
      <c r="B179" s="15"/>
      <c r="C179" s="11"/>
      <c r="D179" s="7" t="s">
        <v>27</v>
      </c>
      <c r="E179" s="41" t="s">
        <v>55</v>
      </c>
      <c r="F179" s="42">
        <v>200</v>
      </c>
      <c r="G179" s="42">
        <v>3.2</v>
      </c>
      <c r="H179" s="42">
        <v>3.8</v>
      </c>
      <c r="I179" s="42">
        <v>17</v>
      </c>
      <c r="J179" s="42">
        <v>93</v>
      </c>
      <c r="K179" s="43">
        <v>101</v>
      </c>
      <c r="L179" s="42">
        <v>6.05</v>
      </c>
    </row>
    <row r="180" spans="1:12" ht="14.4" x14ac:dyDescent="0.3">
      <c r="A180" s="23"/>
      <c r="B180" s="15"/>
      <c r="C180" s="11"/>
      <c r="D180" s="7" t="s">
        <v>28</v>
      </c>
      <c r="E180" s="41" t="s">
        <v>46</v>
      </c>
      <c r="F180" s="42">
        <v>100</v>
      </c>
      <c r="G180" s="42">
        <v>8.4</v>
      </c>
      <c r="H180" s="42">
        <v>15</v>
      </c>
      <c r="I180" s="42">
        <v>1</v>
      </c>
      <c r="J180" s="42">
        <v>224</v>
      </c>
      <c r="K180" s="43">
        <v>243</v>
      </c>
      <c r="L180" s="42">
        <v>27.5</v>
      </c>
    </row>
    <row r="181" spans="1:12" ht="14.4" x14ac:dyDescent="0.3">
      <c r="A181" s="23"/>
      <c r="B181" s="15"/>
      <c r="C181" s="11"/>
      <c r="D181" s="7" t="s">
        <v>29</v>
      </c>
      <c r="E181" s="41" t="s">
        <v>52</v>
      </c>
      <c r="F181" s="42" t="s">
        <v>84</v>
      </c>
      <c r="G181" s="42">
        <v>6.2</v>
      </c>
      <c r="H181" s="42">
        <v>1.38</v>
      </c>
      <c r="I181" s="42">
        <v>24.9</v>
      </c>
      <c r="J181" s="42">
        <v>332</v>
      </c>
      <c r="K181" s="43">
        <v>302</v>
      </c>
      <c r="L181" s="42">
        <v>10.199999999999999</v>
      </c>
    </row>
    <row r="182" spans="1:12" ht="14.4" x14ac:dyDescent="0.3">
      <c r="A182" s="23"/>
      <c r="B182" s="15"/>
      <c r="C182" s="11"/>
      <c r="D182" s="7" t="s">
        <v>30</v>
      </c>
      <c r="E182" s="41" t="s">
        <v>41</v>
      </c>
      <c r="F182" s="42">
        <v>195</v>
      </c>
      <c r="G182" s="42">
        <v>0.1</v>
      </c>
      <c r="H182" s="42">
        <v>0</v>
      </c>
      <c r="I182" s="42">
        <v>15</v>
      </c>
      <c r="J182" s="42">
        <v>60.4</v>
      </c>
      <c r="K182" s="43">
        <v>376</v>
      </c>
      <c r="L182" s="42">
        <v>1.8</v>
      </c>
    </row>
    <row r="183" spans="1:12" ht="14.4" x14ac:dyDescent="0.3">
      <c r="A183" s="23"/>
      <c r="B183" s="15"/>
      <c r="C183" s="11"/>
      <c r="D183" s="7" t="s">
        <v>23</v>
      </c>
      <c r="E183" s="41" t="s">
        <v>42</v>
      </c>
      <c r="F183" s="42">
        <v>30</v>
      </c>
      <c r="G183" s="42">
        <v>2.4</v>
      </c>
      <c r="H183" s="42">
        <v>0.6</v>
      </c>
      <c r="I183" s="42">
        <v>10.6</v>
      </c>
      <c r="J183" s="42">
        <v>63.6</v>
      </c>
      <c r="K183" s="43"/>
      <c r="L183" s="42">
        <v>2.15</v>
      </c>
    </row>
    <row r="184" spans="1:12" ht="14.4" x14ac:dyDescent="0.3">
      <c r="A184" s="23"/>
      <c r="B184" s="15"/>
      <c r="C184" s="11"/>
      <c r="D184" s="7" t="s">
        <v>23</v>
      </c>
      <c r="E184" s="41" t="s">
        <v>43</v>
      </c>
      <c r="F184" s="42">
        <v>30</v>
      </c>
      <c r="G184" s="42">
        <v>3.7</v>
      </c>
      <c r="H184" s="42">
        <v>0.6</v>
      </c>
      <c r="I184" s="42">
        <v>20.6</v>
      </c>
      <c r="J184" s="42">
        <v>87</v>
      </c>
      <c r="K184" s="43"/>
      <c r="L184" s="42">
        <v>2</v>
      </c>
    </row>
    <row r="185" spans="1:12" ht="14.4" x14ac:dyDescent="0.3">
      <c r="A185" s="23"/>
      <c r="B185" s="15"/>
      <c r="C185" s="11"/>
      <c r="D185" s="6"/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6"/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4"/>
      <c r="B187" s="17"/>
      <c r="C187" s="8"/>
      <c r="D187" s="18" t="s">
        <v>31</v>
      </c>
      <c r="E187" s="9"/>
      <c r="F187" s="19">
        <v>770</v>
      </c>
      <c r="G187" s="19">
        <f t="shared" ref="G187:J187" si="64">SUM(G178:G186)</f>
        <v>25</v>
      </c>
      <c r="H187" s="19">
        <f t="shared" si="64"/>
        <v>25.380000000000003</v>
      </c>
      <c r="I187" s="19">
        <f t="shared" si="64"/>
        <v>100.1</v>
      </c>
      <c r="J187" s="19">
        <f t="shared" si="64"/>
        <v>946.26</v>
      </c>
      <c r="K187" s="25"/>
      <c r="L187" s="19">
        <f t="shared" ref="L187" si="65">SUM(L178:L186)</f>
        <v>51.699999999999996</v>
      </c>
    </row>
    <row r="188" spans="1:12" ht="15" customHeight="1" thickBot="1" x14ac:dyDescent="0.3">
      <c r="A188" s="29">
        <f>A168</f>
        <v>2</v>
      </c>
      <c r="B188" s="30">
        <f>B168</f>
        <v>4</v>
      </c>
      <c r="C188" s="50" t="s">
        <v>4</v>
      </c>
      <c r="D188" s="51"/>
      <c r="E188" s="31"/>
      <c r="F188" s="32">
        <f>F177+F187</f>
        <v>1395</v>
      </c>
      <c r="G188" s="32">
        <f t="shared" ref="G188" si="66">G177+G187</f>
        <v>43.3</v>
      </c>
      <c r="H188" s="32">
        <f t="shared" ref="H188" si="67">H177+H187</f>
        <v>44.38</v>
      </c>
      <c r="I188" s="32">
        <f t="shared" ref="I188" si="68">I177+I187</f>
        <v>188.79999999999998</v>
      </c>
      <c r="J188" s="32">
        <f t="shared" ref="J188:L188" si="69">J177+J187</f>
        <v>1673.6599999999999</v>
      </c>
      <c r="K188" s="32"/>
      <c r="L188" s="32">
        <f t="shared" si="69"/>
        <v>108.44999999999999</v>
      </c>
    </row>
    <row r="189" spans="1:12" ht="14.4" x14ac:dyDescent="0.3">
      <c r="A189" s="20">
        <v>2</v>
      </c>
      <c r="B189" s="21">
        <v>5</v>
      </c>
      <c r="C189" s="22" t="s">
        <v>20</v>
      </c>
      <c r="D189" s="5" t="s">
        <v>21</v>
      </c>
      <c r="E189" s="55" t="s">
        <v>48</v>
      </c>
      <c r="F189" s="39" t="s">
        <v>82</v>
      </c>
      <c r="G189" s="39">
        <v>3.4</v>
      </c>
      <c r="H189" s="39">
        <v>7.5</v>
      </c>
      <c r="I189" s="39">
        <v>6.4</v>
      </c>
      <c r="J189" s="39">
        <v>248.75</v>
      </c>
      <c r="K189" s="40">
        <v>219</v>
      </c>
      <c r="L189" s="39">
        <v>16.98</v>
      </c>
    </row>
    <row r="190" spans="1:12" ht="14.4" x14ac:dyDescent="0.3">
      <c r="A190" s="23"/>
      <c r="B190" s="15"/>
      <c r="C190" s="11"/>
      <c r="D190" s="6"/>
      <c r="E190" s="41" t="s">
        <v>39</v>
      </c>
      <c r="F190" s="42">
        <v>15</v>
      </c>
      <c r="G190" s="42">
        <v>2.7</v>
      </c>
      <c r="H190" s="42">
        <v>3</v>
      </c>
      <c r="I190" s="42">
        <v>0</v>
      </c>
      <c r="J190" s="42">
        <v>37.799999999999997</v>
      </c>
      <c r="K190" s="43">
        <v>15</v>
      </c>
      <c r="L190" s="42">
        <v>8.1</v>
      </c>
    </row>
    <row r="191" spans="1:12" ht="14.4" x14ac:dyDescent="0.3">
      <c r="A191" s="23"/>
      <c r="B191" s="15"/>
      <c r="C191" s="11"/>
      <c r="D191" s="6"/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22</v>
      </c>
      <c r="E192" s="41" t="s">
        <v>67</v>
      </c>
      <c r="F192" s="42">
        <v>180</v>
      </c>
      <c r="G192" s="42">
        <v>3.7</v>
      </c>
      <c r="H192" s="42">
        <v>3.2</v>
      </c>
      <c r="I192" s="42">
        <v>26.7</v>
      </c>
      <c r="J192" s="42">
        <v>150.4</v>
      </c>
      <c r="K192" s="43">
        <v>385</v>
      </c>
      <c r="L192" s="42">
        <v>12.63</v>
      </c>
    </row>
    <row r="193" spans="1:12" ht="14.4" x14ac:dyDescent="0.3">
      <c r="A193" s="23"/>
      <c r="B193" s="15"/>
      <c r="C193" s="11"/>
      <c r="D193" s="7" t="s">
        <v>23</v>
      </c>
      <c r="E193" s="41" t="s">
        <v>68</v>
      </c>
      <c r="F193" s="42">
        <v>100</v>
      </c>
      <c r="G193" s="42">
        <v>4.9000000000000004</v>
      </c>
      <c r="H193" s="42">
        <v>5.2</v>
      </c>
      <c r="I193" s="42">
        <v>29.2</v>
      </c>
      <c r="J193" s="42">
        <v>150.19999999999999</v>
      </c>
      <c r="K193" s="43"/>
      <c r="L193" s="42">
        <v>6</v>
      </c>
    </row>
    <row r="194" spans="1:12" ht="14.4" x14ac:dyDescent="0.3">
      <c r="A194" s="23"/>
      <c r="B194" s="15"/>
      <c r="C194" s="11"/>
      <c r="D194" s="7" t="s">
        <v>23</v>
      </c>
      <c r="E194" s="41" t="s">
        <v>43</v>
      </c>
      <c r="F194" s="42">
        <v>30</v>
      </c>
      <c r="G194" s="42">
        <v>3.7</v>
      </c>
      <c r="H194" s="42">
        <v>0.6</v>
      </c>
      <c r="I194" s="42">
        <v>10.6</v>
      </c>
      <c r="J194" s="42">
        <v>87</v>
      </c>
      <c r="K194" s="43"/>
      <c r="L194" s="42">
        <v>3.54</v>
      </c>
    </row>
    <row r="195" spans="1:12" ht="14.4" x14ac:dyDescent="0.3">
      <c r="A195" s="23"/>
      <c r="B195" s="15"/>
      <c r="C195" s="11"/>
      <c r="D195" s="7" t="s">
        <v>24</v>
      </c>
      <c r="E195" s="41" t="s">
        <v>74</v>
      </c>
      <c r="F195" s="42">
        <v>100</v>
      </c>
      <c r="G195" s="42">
        <v>0.4</v>
      </c>
      <c r="H195" s="42">
        <v>0</v>
      </c>
      <c r="I195" s="42">
        <v>10.199999999999999</v>
      </c>
      <c r="J195" s="42">
        <v>52</v>
      </c>
      <c r="K195" s="43">
        <v>338</v>
      </c>
      <c r="L195" s="42">
        <v>9.5</v>
      </c>
    </row>
    <row r="196" spans="1:12" ht="15.75" customHeight="1" x14ac:dyDescent="0.3">
      <c r="A196" s="24"/>
      <c r="B196" s="17"/>
      <c r="C196" s="8"/>
      <c r="D196" s="18" t="s">
        <v>31</v>
      </c>
      <c r="E196" s="9"/>
      <c r="F196" s="19">
        <v>625</v>
      </c>
      <c r="G196" s="19">
        <f>SUM(G189:G195)</f>
        <v>18.8</v>
      </c>
      <c r="H196" s="19">
        <f>SUM(H189:H195)</f>
        <v>19.5</v>
      </c>
      <c r="I196" s="19">
        <f>SUM(I189:I195)</f>
        <v>83.1</v>
      </c>
      <c r="J196" s="19">
        <f>SUM(J189:J195)</f>
        <v>726.15000000000009</v>
      </c>
      <c r="K196" s="25"/>
      <c r="L196" s="19">
        <f>SUM(L189:L195)</f>
        <v>56.75</v>
      </c>
    </row>
    <row r="197" spans="1:12" ht="14.4" x14ac:dyDescent="0.3">
      <c r="A197" s="26">
        <f>A189</f>
        <v>2</v>
      </c>
      <c r="B197" s="13">
        <f>B189</f>
        <v>5</v>
      </c>
      <c r="C197" s="10" t="s">
        <v>25</v>
      </c>
      <c r="D197" s="7" t="s">
        <v>26</v>
      </c>
      <c r="E197" s="41" t="s">
        <v>49</v>
      </c>
      <c r="F197" s="42">
        <v>80</v>
      </c>
      <c r="G197" s="42">
        <v>1.06</v>
      </c>
      <c r="H197" s="42">
        <v>0.17</v>
      </c>
      <c r="I197" s="42">
        <v>2.5</v>
      </c>
      <c r="J197" s="42">
        <v>9.6</v>
      </c>
      <c r="K197" s="43">
        <v>71</v>
      </c>
      <c r="L197" s="42">
        <v>4.2</v>
      </c>
    </row>
    <row r="198" spans="1:12" ht="14.4" x14ac:dyDescent="0.3">
      <c r="A198" s="23"/>
      <c r="B198" s="15"/>
      <c r="C198" s="11"/>
      <c r="D198" s="7" t="s">
        <v>27</v>
      </c>
      <c r="E198" s="41" t="s">
        <v>45</v>
      </c>
      <c r="F198" s="42">
        <v>200</v>
      </c>
      <c r="G198" s="42">
        <v>4.0599999999999996</v>
      </c>
      <c r="H198" s="42">
        <v>4.2</v>
      </c>
      <c r="I198" s="42">
        <v>20</v>
      </c>
      <c r="J198" s="42">
        <v>130</v>
      </c>
      <c r="K198" s="43">
        <v>102</v>
      </c>
      <c r="L198" s="42">
        <v>5.07</v>
      </c>
    </row>
    <row r="199" spans="1:12" ht="14.4" x14ac:dyDescent="0.3">
      <c r="A199" s="23"/>
      <c r="B199" s="15"/>
      <c r="C199" s="11"/>
      <c r="D199" s="7" t="s">
        <v>28</v>
      </c>
      <c r="E199" s="41" t="s">
        <v>51</v>
      </c>
      <c r="F199" s="42">
        <v>100</v>
      </c>
      <c r="G199" s="42">
        <v>10.8</v>
      </c>
      <c r="H199" s="42">
        <v>14.2</v>
      </c>
      <c r="I199" s="42">
        <v>19.2</v>
      </c>
      <c r="J199" s="42">
        <v>250</v>
      </c>
      <c r="K199" s="43"/>
      <c r="L199" s="42">
        <v>18.97</v>
      </c>
    </row>
    <row r="200" spans="1:12" ht="14.4" x14ac:dyDescent="0.3">
      <c r="A200" s="23"/>
      <c r="B200" s="15"/>
      <c r="C200" s="11"/>
      <c r="D200" s="7" t="s">
        <v>29</v>
      </c>
      <c r="E200" s="41" t="s">
        <v>47</v>
      </c>
      <c r="F200" s="42" t="s">
        <v>83</v>
      </c>
      <c r="G200" s="42">
        <v>2.5</v>
      </c>
      <c r="H200" s="42">
        <v>5.0999999999999996</v>
      </c>
      <c r="I200" s="42">
        <v>27.6</v>
      </c>
      <c r="J200" s="42">
        <v>157.30000000000001</v>
      </c>
      <c r="K200" s="43">
        <v>304</v>
      </c>
      <c r="L200" s="42">
        <v>8</v>
      </c>
    </row>
    <row r="201" spans="1:12" ht="14.4" x14ac:dyDescent="0.3">
      <c r="A201" s="23"/>
      <c r="B201" s="15"/>
      <c r="C201" s="11"/>
      <c r="D201" s="7" t="s">
        <v>30</v>
      </c>
      <c r="E201" s="41" t="s">
        <v>41</v>
      </c>
      <c r="F201" s="42">
        <v>195</v>
      </c>
      <c r="G201" s="42">
        <v>0.1</v>
      </c>
      <c r="H201" s="42">
        <v>0</v>
      </c>
      <c r="I201" s="42">
        <v>15</v>
      </c>
      <c r="J201" s="42">
        <v>60.4</v>
      </c>
      <c r="K201" s="43">
        <v>376</v>
      </c>
      <c r="L201" s="42">
        <v>1.8</v>
      </c>
    </row>
    <row r="202" spans="1:12" ht="14.4" x14ac:dyDescent="0.3">
      <c r="A202" s="23"/>
      <c r="B202" s="15"/>
      <c r="C202" s="11"/>
      <c r="D202" s="7" t="s">
        <v>23</v>
      </c>
      <c r="E202" s="41" t="s">
        <v>42</v>
      </c>
      <c r="F202" s="42">
        <v>30</v>
      </c>
      <c r="G202" s="42">
        <v>2.4</v>
      </c>
      <c r="H202" s="42">
        <v>0.6</v>
      </c>
      <c r="I202" s="42">
        <v>10.6</v>
      </c>
      <c r="J202" s="42">
        <v>63.6</v>
      </c>
      <c r="K202" s="43"/>
      <c r="L202" s="42">
        <v>2.15</v>
      </c>
    </row>
    <row r="203" spans="1:12" ht="14.4" x14ac:dyDescent="0.3">
      <c r="A203" s="23"/>
      <c r="B203" s="15"/>
      <c r="C203" s="11"/>
      <c r="D203" s="7" t="s">
        <v>23</v>
      </c>
      <c r="E203" s="41" t="s">
        <v>43</v>
      </c>
      <c r="F203" s="42">
        <v>30</v>
      </c>
      <c r="G203" s="42">
        <v>3.7</v>
      </c>
      <c r="H203" s="42">
        <v>0.6</v>
      </c>
      <c r="I203" s="42">
        <v>10.6</v>
      </c>
      <c r="J203" s="42">
        <v>87</v>
      </c>
      <c r="K203" s="43"/>
      <c r="L203" s="42">
        <v>2</v>
      </c>
    </row>
    <row r="204" spans="1:12" ht="14.4" x14ac:dyDescent="0.3">
      <c r="A204" s="23"/>
      <c r="B204" s="15"/>
      <c r="C204" s="11"/>
      <c r="D204" s="6"/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3"/>
      <c r="B205" s="15"/>
      <c r="C205" s="11"/>
      <c r="D205" s="6"/>
      <c r="E205" s="41"/>
      <c r="F205" s="42"/>
      <c r="G205" s="42"/>
      <c r="H205" s="42"/>
      <c r="I205" s="42"/>
      <c r="J205" s="42"/>
      <c r="K205" s="43"/>
      <c r="L205" s="42"/>
    </row>
    <row r="206" spans="1:12" ht="14.4" x14ac:dyDescent="0.3">
      <c r="A206" s="24"/>
      <c r="B206" s="17"/>
      <c r="C206" s="8"/>
      <c r="D206" s="18" t="s">
        <v>31</v>
      </c>
      <c r="E206" s="9"/>
      <c r="F206" s="19">
        <v>720</v>
      </c>
      <c r="G206" s="19">
        <f t="shared" ref="G206:J206" si="70">SUM(G197:G205)</f>
        <v>24.62</v>
      </c>
      <c r="H206" s="19">
        <f t="shared" si="70"/>
        <v>24.870000000000005</v>
      </c>
      <c r="I206" s="19">
        <f t="shared" si="70"/>
        <v>105.5</v>
      </c>
      <c r="J206" s="19">
        <f t="shared" si="70"/>
        <v>757.90000000000009</v>
      </c>
      <c r="K206" s="25"/>
      <c r="L206" s="19">
        <f t="shared" ref="L206" si="71">SUM(L197:L205)</f>
        <v>42.189999999999991</v>
      </c>
    </row>
    <row r="207" spans="1:12" ht="15" customHeight="1" thickBot="1" x14ac:dyDescent="0.3">
      <c r="A207" s="29">
        <f>A189</f>
        <v>2</v>
      </c>
      <c r="B207" s="30">
        <f>B189</f>
        <v>5</v>
      </c>
      <c r="C207" s="50" t="s">
        <v>4</v>
      </c>
      <c r="D207" s="51"/>
      <c r="E207" s="31"/>
      <c r="F207" s="32">
        <f>F196+F206</f>
        <v>1345</v>
      </c>
      <c r="G207" s="32">
        <f t="shared" ref="G207" si="72">G196+G206</f>
        <v>43.42</v>
      </c>
      <c r="H207" s="32">
        <f t="shared" ref="H207" si="73">H196+H206</f>
        <v>44.370000000000005</v>
      </c>
      <c r="I207" s="32">
        <f t="shared" ref="I207" si="74">I196+I206</f>
        <v>188.6</v>
      </c>
      <c r="J207" s="32">
        <f t="shared" ref="J207:L207" si="75">J196+J206</f>
        <v>1484.0500000000002</v>
      </c>
      <c r="K207" s="32"/>
      <c r="L207" s="32">
        <f t="shared" si="75"/>
        <v>98.94</v>
      </c>
    </row>
    <row r="208" spans="1:12" ht="12.75" customHeight="1" thickBot="1" x14ac:dyDescent="0.3">
      <c r="A208" s="27"/>
      <c r="B208" s="28"/>
      <c r="C208" s="52" t="s">
        <v>5</v>
      </c>
      <c r="D208" s="53"/>
      <c r="E208" s="54"/>
      <c r="F208" s="34">
        <f>(F26+F46+F66+F86+F107+F127+F147+F167+F188+F207)/(IF(F26=0,0,1)+IF(F46=0,0,1)+IF(F66=0,0,1)+IF(F86=0,0,1)+IF(F107=0,0,1)+IF(F127=0,0,1)+IF(F147=0,0,1)+IF(F167=0,0,1)+IF(F188=0,0,1)+IF(F207=0,0,1))</f>
        <v>1313.5</v>
      </c>
      <c r="G208" s="34">
        <f>(G26+G46+G66+G86+G107+G127+G147+G167+G188+G207)/(IF(G26=0,0,1)+IF(G46=0,0,1)+IF(G66=0,0,1)+IF(G86=0,0,1)+IF(G107=0,0,1)+IF(G127=0,0,1)+IF(G147=0,0,1)+IF(G167=0,0,1)+IF(G188=0,0,1)+IF(G207=0,0,1))</f>
        <v>43.531999999999996</v>
      </c>
      <c r="H208" s="34">
        <f>(H26+H46+H66+H86+H107+H127+H147+H167+H188+H207)/(IF(H26=0,0,1)+IF(H46=0,0,1)+IF(H66=0,0,1)+IF(H86=0,0,1)+IF(H107=0,0,1)+IF(H127=0,0,1)+IF(H147=0,0,1)+IF(H167=0,0,1)+IF(H188=0,0,1)+IF(H207=0,0,1))</f>
        <v>44.244000000000007</v>
      </c>
      <c r="I208" s="34">
        <f>(I26+I46+I66+I86+I107+I127+I147+I167+I188+I207)/(IF(I26=0,0,1)+IF(I46=0,0,1)+IF(I66=0,0,1)+IF(I86=0,0,1)+IF(I107=0,0,1)+IF(I127=0,0,1)+IF(I147=0,0,1)+IF(I167=0,0,1)+IF(I188=0,0,1)+IF(I207=0,0,1))</f>
        <v>185.57399999999998</v>
      </c>
      <c r="J208" s="34">
        <f>(J26+J46+J66+J86+J107+J127+J147+J167+J188+J207)/(IF(J26=0,0,1)+IF(J46=0,0,1)+IF(J66=0,0,1)+IF(J86=0,0,1)+IF(J107=0,0,1)+IF(J127=0,0,1)+IF(J147=0,0,1)+IF(J167=0,0,1)+IF(J188=0,0,1)+IF(J207=0,0,1))</f>
        <v>1538.759</v>
      </c>
      <c r="K208" s="34"/>
      <c r="L208" s="34">
        <f>(L26+L46+L66+L86+L107+L127+L147+L167+L188+L207)/(IF(L26=0,0,1)+IF(L46=0,0,1)+IF(L66=0,0,1)+IF(L86=0,0,1)+IF(L107=0,0,1)+IF(L127=0,0,1)+IF(L147=0,0,1)+IF(L167=0,0,1)+IF(L188=0,0,1)+IF(L207=0,0,1))</f>
        <v>94.288000000000011</v>
      </c>
    </row>
  </sheetData>
  <mergeCells count="4">
    <mergeCell ref="C26:D26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2025-02-27T12:42:09Z</dcterms:modified>
</cp:coreProperties>
</file>