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О№3\Desktop\МЕНЮ,ПИТАНИЕ\"/>
    </mc:Choice>
  </mc:AlternateContent>
  <bookViews>
    <workbookView xWindow="-120" yWindow="-120" windowWidth="20730" windowHeight="1116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1" i="1" l="1"/>
  <c r="H101" i="1"/>
  <c r="I101" i="1"/>
  <c r="J101" i="1"/>
  <c r="K101" i="1"/>
  <c r="L101" i="1"/>
  <c r="F101" i="1"/>
  <c r="F12" i="1" l="1"/>
  <c r="L111" i="1"/>
  <c r="J111" i="1"/>
  <c r="I111" i="1"/>
  <c r="H111" i="1"/>
  <c r="G111" i="1"/>
  <c r="F111" i="1"/>
  <c r="L137" i="1"/>
  <c r="J137" i="1"/>
  <c r="I137" i="1"/>
  <c r="H137" i="1"/>
  <c r="G137" i="1"/>
  <c r="F137" i="1"/>
  <c r="B220" i="1"/>
  <c r="A220" i="1"/>
  <c r="L219" i="1"/>
  <c r="J219" i="1"/>
  <c r="I219" i="1"/>
  <c r="H219" i="1"/>
  <c r="G219" i="1"/>
  <c r="F219" i="1"/>
  <c r="B210" i="1"/>
  <c r="A210" i="1"/>
  <c r="L209" i="1"/>
  <c r="L220" i="1" s="1"/>
  <c r="J209" i="1"/>
  <c r="J220" i="1" s="1"/>
  <c r="I209" i="1"/>
  <c r="I220" i="1" s="1"/>
  <c r="H209" i="1"/>
  <c r="H220" i="1" s="1"/>
  <c r="G209" i="1"/>
  <c r="F209" i="1"/>
  <c r="B202" i="1"/>
  <c r="A202" i="1"/>
  <c r="L201" i="1"/>
  <c r="J201" i="1"/>
  <c r="I201" i="1"/>
  <c r="H201" i="1"/>
  <c r="G201" i="1"/>
  <c r="F201" i="1"/>
  <c r="A192" i="1"/>
  <c r="L191" i="1"/>
  <c r="J191" i="1"/>
  <c r="I191" i="1"/>
  <c r="H191" i="1"/>
  <c r="G191" i="1"/>
  <c r="F191" i="1"/>
  <c r="B102" i="1"/>
  <c r="B112" i="1"/>
  <c r="A112" i="1"/>
  <c r="H202" i="1" l="1"/>
  <c r="I202" i="1"/>
  <c r="J202" i="1"/>
  <c r="L112" i="1"/>
  <c r="L202" i="1"/>
  <c r="H112" i="1"/>
  <c r="I112" i="1"/>
  <c r="J112" i="1"/>
  <c r="F202" i="1"/>
  <c r="G202" i="1"/>
  <c r="G220" i="1"/>
  <c r="G112" i="1"/>
  <c r="F220" i="1"/>
  <c r="F112" i="1"/>
  <c r="B184" i="1"/>
  <c r="A184" i="1"/>
  <c r="L183" i="1"/>
  <c r="J183" i="1"/>
  <c r="I183" i="1"/>
  <c r="H183" i="1"/>
  <c r="G183" i="1"/>
  <c r="F183" i="1"/>
  <c r="L173" i="1"/>
  <c r="J173" i="1"/>
  <c r="I173" i="1"/>
  <c r="H173" i="1"/>
  <c r="G173" i="1"/>
  <c r="F173" i="1"/>
  <c r="B166" i="1"/>
  <c r="A166" i="1"/>
  <c r="L165" i="1"/>
  <c r="J165" i="1"/>
  <c r="I165" i="1"/>
  <c r="H165" i="1"/>
  <c r="G165" i="1"/>
  <c r="F165" i="1"/>
  <c r="A156" i="1"/>
  <c r="L155" i="1"/>
  <c r="J155" i="1"/>
  <c r="I155" i="1"/>
  <c r="H155" i="1"/>
  <c r="G155" i="1"/>
  <c r="F155" i="1"/>
  <c r="B148" i="1"/>
  <c r="A148" i="1"/>
  <c r="L147" i="1"/>
  <c r="J147" i="1"/>
  <c r="I147" i="1"/>
  <c r="I148" i="1" s="1"/>
  <c r="H147" i="1"/>
  <c r="H148" i="1" s="1"/>
  <c r="G147" i="1"/>
  <c r="G148" i="1" s="1"/>
  <c r="F147" i="1"/>
  <c r="A138" i="1"/>
  <c r="B130" i="1"/>
  <c r="A130" i="1"/>
  <c r="L129" i="1"/>
  <c r="J129" i="1"/>
  <c r="I129" i="1"/>
  <c r="H129" i="1"/>
  <c r="G129" i="1"/>
  <c r="F129" i="1"/>
  <c r="A120" i="1"/>
  <c r="L119" i="1"/>
  <c r="J119" i="1"/>
  <c r="I119" i="1"/>
  <c r="H119" i="1"/>
  <c r="G119" i="1"/>
  <c r="F119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H84" i="1"/>
  <c r="G84" i="1"/>
  <c r="F84" i="1"/>
  <c r="B77" i="1"/>
  <c r="A77" i="1"/>
  <c r="L76" i="1"/>
  <c r="J76" i="1"/>
  <c r="I76" i="1"/>
  <c r="H76" i="1"/>
  <c r="G76" i="1"/>
  <c r="F76" i="1"/>
  <c r="B67" i="1"/>
  <c r="L66" i="1"/>
  <c r="J66" i="1"/>
  <c r="I66" i="1"/>
  <c r="H66" i="1"/>
  <c r="G66" i="1"/>
  <c r="F66" i="1"/>
  <c r="B59" i="1"/>
  <c r="A59" i="1"/>
  <c r="L58" i="1"/>
  <c r="J58" i="1"/>
  <c r="I58" i="1"/>
  <c r="H58" i="1"/>
  <c r="G58" i="1"/>
  <c r="F58" i="1"/>
  <c r="B49" i="1"/>
  <c r="L48" i="1"/>
  <c r="J48" i="1"/>
  <c r="I48" i="1"/>
  <c r="H48" i="1"/>
  <c r="G48" i="1"/>
  <c r="F48" i="1"/>
  <c r="B41" i="1"/>
  <c r="A41" i="1"/>
  <c r="L40" i="1"/>
  <c r="J40" i="1"/>
  <c r="I40" i="1"/>
  <c r="H40" i="1"/>
  <c r="G40" i="1"/>
  <c r="F40" i="1"/>
  <c r="B31" i="1"/>
  <c r="L30" i="1"/>
  <c r="J30" i="1"/>
  <c r="I30" i="1"/>
  <c r="H30" i="1"/>
  <c r="G30" i="1"/>
  <c r="F30" i="1"/>
  <c r="B23" i="1"/>
  <c r="A23" i="1"/>
  <c r="L22" i="1"/>
  <c r="J22" i="1"/>
  <c r="I22" i="1"/>
  <c r="H22" i="1"/>
  <c r="G22" i="1"/>
  <c r="F22" i="1"/>
  <c r="F23" i="1" s="1"/>
  <c r="B13" i="1"/>
  <c r="A13" i="1"/>
  <c r="L12" i="1"/>
  <c r="J12" i="1"/>
  <c r="I12" i="1"/>
  <c r="H12" i="1"/>
  <c r="G12" i="1"/>
  <c r="H41" i="1" l="1"/>
  <c r="I59" i="1"/>
  <c r="L166" i="1"/>
  <c r="G41" i="1"/>
  <c r="I41" i="1"/>
  <c r="L59" i="1"/>
  <c r="G130" i="1"/>
  <c r="I166" i="1"/>
  <c r="G23" i="1"/>
  <c r="J166" i="1"/>
  <c r="L148" i="1"/>
  <c r="J148" i="1"/>
  <c r="F148" i="1"/>
  <c r="F130" i="1"/>
  <c r="J59" i="1"/>
  <c r="L41" i="1"/>
  <c r="F41" i="1"/>
  <c r="J41" i="1"/>
  <c r="H77" i="1"/>
  <c r="I184" i="1"/>
  <c r="F59" i="1"/>
  <c r="J77" i="1"/>
  <c r="F166" i="1"/>
  <c r="J184" i="1"/>
  <c r="H184" i="1"/>
  <c r="I77" i="1"/>
  <c r="L77" i="1"/>
  <c r="G166" i="1"/>
  <c r="L184" i="1"/>
  <c r="G59" i="1"/>
  <c r="H59" i="1"/>
  <c r="H166" i="1"/>
  <c r="H23" i="1"/>
  <c r="H130" i="1"/>
  <c r="J130" i="1"/>
  <c r="I23" i="1"/>
  <c r="I130" i="1"/>
  <c r="F95" i="1"/>
  <c r="L23" i="1"/>
  <c r="G95" i="1"/>
  <c r="L130" i="1"/>
  <c r="H95" i="1"/>
  <c r="I95" i="1"/>
  <c r="F77" i="1"/>
  <c r="J95" i="1"/>
  <c r="F184" i="1"/>
  <c r="J23" i="1"/>
  <c r="G77" i="1"/>
  <c r="L95" i="1"/>
  <c r="G184" i="1"/>
  <c r="G221" i="1" l="1"/>
  <c r="I221" i="1"/>
  <c r="H221" i="1"/>
  <c r="F221" i="1"/>
  <c r="L221" i="1"/>
  <c r="J221" i="1"/>
  <c r="M176" i="1"/>
</calcChain>
</file>

<file path=xl/sharedStrings.xml><?xml version="1.0" encoding="utf-8"?>
<sst xmlns="http://schemas.openxmlformats.org/spreadsheetml/2006/main" count="316" uniqueCount="84">
  <si>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</si>
  <si>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</si>
  <si>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</si>
  <si>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</si>
  <si>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</si>
  <si>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</si>
  <si>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</si>
  <si>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</si>
  <si>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</si>
  <si>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</si>
  <si>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</si>
  <si>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</si>
  <si>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</si>
  <si>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</si>
  <si>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</si>
  <si>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</si>
  <si>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</si>
  <si>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</si>
  <si>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</si>
  <si>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</si>
  <si>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</si>
  <si>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</si>
  <si>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</si>
  <si>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</si>
  <si>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</si>
  <si>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</si>
  <si>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</si>
  <si>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</si>
  <si>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</si>
  <si>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</si>
  <si>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</si>
  <si>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</si>
  <si>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</si>
  <si>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</si>
  <si>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</si>
  <si>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</si>
  <si>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</si>
  <si>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</si>
  <si>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</si>
  <si>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"Тиксинская СОШ № 1"</t>
  </si>
  <si>
    <t>директор школы</t>
  </si>
  <si>
    <t xml:space="preserve">Суп куриный </t>
  </si>
  <si>
    <t xml:space="preserve">Морс брусничный </t>
  </si>
  <si>
    <t>Рассольник на к/б</t>
  </si>
  <si>
    <t>Гуляш мясной</t>
  </si>
  <si>
    <t xml:space="preserve">Хлеб пшеничный </t>
  </si>
  <si>
    <t>Голень запеченная</t>
  </si>
  <si>
    <t>Суп гороховый на к/б</t>
  </si>
  <si>
    <t xml:space="preserve">Макароны с сыром </t>
  </si>
  <si>
    <t xml:space="preserve">Каша манная </t>
  </si>
  <si>
    <t>Булочки</t>
  </si>
  <si>
    <t>яйцо вареное</t>
  </si>
  <si>
    <t>Хлеб с маслом</t>
  </si>
  <si>
    <t>Суп с фрикадельками</t>
  </si>
  <si>
    <t>Чай сладкий</t>
  </si>
  <si>
    <t>Гречка рассыпчатая</t>
  </si>
  <si>
    <t xml:space="preserve">Каша овсяная </t>
  </si>
  <si>
    <t>Сосиски молочные</t>
  </si>
  <si>
    <t>Картофельное пюре</t>
  </si>
  <si>
    <t>Каша пшено</t>
  </si>
  <si>
    <t xml:space="preserve">Суп крестьянский </t>
  </si>
  <si>
    <t>Йогурт</t>
  </si>
  <si>
    <t>Каша пшеничная</t>
  </si>
  <si>
    <t>Борщ на к/б</t>
  </si>
  <si>
    <t>Сок</t>
  </si>
  <si>
    <t>Каша манная</t>
  </si>
  <si>
    <t xml:space="preserve">Конфеты </t>
  </si>
  <si>
    <t xml:space="preserve">Молочный суп </t>
  </si>
  <si>
    <t>Суп с зел.горошком на к/б</t>
  </si>
  <si>
    <t>Суп щи на к/б</t>
  </si>
  <si>
    <t>Кисель ягодный</t>
  </si>
  <si>
    <t>Котлета мясная</t>
  </si>
  <si>
    <t>Конфеты шоколадные</t>
  </si>
  <si>
    <t>Рис отварная</t>
  </si>
  <si>
    <t>Печенье сахарное</t>
  </si>
  <si>
    <t>Тефтели мясные</t>
  </si>
  <si>
    <t xml:space="preserve"> Рис отварная</t>
  </si>
  <si>
    <t>Какао</t>
  </si>
  <si>
    <t>Горохова Н.И.</t>
  </si>
  <si>
    <t>Булочка</t>
  </si>
  <si>
    <t>Яйцо вареное</t>
  </si>
  <si>
    <t>Продукт из птицы</t>
  </si>
  <si>
    <t>сладкое</t>
  </si>
  <si>
    <t>молочная 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</si>
</sst>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Protection="1"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1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E63" sqref="E6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78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49</v>
      </c>
      <c r="F6" s="40">
        <v>220</v>
      </c>
      <c r="G6" s="40">
        <v>6.24</v>
      </c>
      <c r="H6" s="40">
        <v>6.1</v>
      </c>
      <c r="I6" s="40">
        <v>19.7</v>
      </c>
      <c r="J6" s="40">
        <v>185</v>
      </c>
      <c r="K6" s="41">
        <v>1</v>
      </c>
      <c r="L6" s="40">
        <v>29.25</v>
      </c>
    </row>
    <row r="7" spans="1:12" ht="15" x14ac:dyDescent="0.25">
      <c r="A7" s="23"/>
      <c r="B7" s="15"/>
      <c r="C7" s="11"/>
      <c r="D7" s="7" t="s">
        <v>22</v>
      </c>
      <c r="E7" s="42" t="s">
        <v>54</v>
      </c>
      <c r="F7" s="43">
        <v>200</v>
      </c>
      <c r="G7" s="43">
        <v>0.2</v>
      </c>
      <c r="H7" s="43">
        <v>0</v>
      </c>
      <c r="I7" s="43">
        <v>14</v>
      </c>
      <c r="J7" s="43">
        <v>45</v>
      </c>
      <c r="K7" s="44">
        <v>1</v>
      </c>
      <c r="L7" s="43">
        <v>4.7300000000000004</v>
      </c>
    </row>
    <row r="8" spans="1:12" ht="15" x14ac:dyDescent="0.25">
      <c r="A8" s="23"/>
      <c r="B8" s="15"/>
      <c r="C8" s="11"/>
      <c r="D8" s="7" t="s">
        <v>23</v>
      </c>
      <c r="E8" s="42" t="s">
        <v>52</v>
      </c>
      <c r="F8" s="43">
        <v>80</v>
      </c>
      <c r="G8" s="43">
        <v>8.7799999999999994</v>
      </c>
      <c r="H8" s="43">
        <v>8.64</v>
      </c>
      <c r="I8" s="43">
        <v>37.11</v>
      </c>
      <c r="J8" s="43">
        <v>240.35</v>
      </c>
      <c r="K8" s="44">
        <v>1</v>
      </c>
      <c r="L8" s="43">
        <v>10.220000000000001</v>
      </c>
    </row>
    <row r="9" spans="1:12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500</v>
      </c>
      <c r="G12" s="19">
        <f>SUM(G6:G11)</f>
        <v>15.219999999999999</v>
      </c>
      <c r="H12" s="19">
        <f>SUM(H6:H11)</f>
        <v>14.74</v>
      </c>
      <c r="I12" s="19">
        <f>SUM(I6:I11)</f>
        <v>70.81</v>
      </c>
      <c r="J12" s="19">
        <f>SUM(J6:J11)</f>
        <v>470.35</v>
      </c>
      <c r="K12" s="25"/>
      <c r="L12" s="19">
        <f>SUM(L6:L11)</f>
        <v>44.2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51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 t="s">
        <v>41</v>
      </c>
      <c r="F14" s="43">
        <v>250</v>
      </c>
      <c r="G14" s="43">
        <v>7.29</v>
      </c>
      <c r="H14" s="43">
        <v>5.7</v>
      </c>
      <c r="I14" s="43">
        <v>16.989999999999998</v>
      </c>
      <c r="J14" s="43">
        <v>158.5</v>
      </c>
      <c r="K14" s="44">
        <v>1</v>
      </c>
      <c r="L14" s="43">
        <v>52.3</v>
      </c>
    </row>
    <row r="15" spans="1:12" ht="15" x14ac:dyDescent="0.25">
      <c r="A15" s="23"/>
      <c r="B15" s="15"/>
      <c r="C15" s="11"/>
      <c r="D15" s="7" t="s">
        <v>28</v>
      </c>
      <c r="E15" s="42" t="s">
        <v>57</v>
      </c>
      <c r="F15" s="43">
        <v>90</v>
      </c>
      <c r="G15" s="43">
        <v>7.32</v>
      </c>
      <c r="H15" s="43">
        <v>7.32</v>
      </c>
      <c r="I15" s="43">
        <v>16.96</v>
      </c>
      <c r="J15" s="43">
        <v>189.2</v>
      </c>
      <c r="K15" s="44">
        <v>1</v>
      </c>
      <c r="L15" s="43">
        <v>81.849999999999994</v>
      </c>
    </row>
    <row r="16" spans="1:12" ht="15" x14ac:dyDescent="0.25">
      <c r="A16" s="23"/>
      <c r="B16" s="15"/>
      <c r="C16" s="11"/>
      <c r="D16" s="7" t="s">
        <v>29</v>
      </c>
      <c r="E16" s="42" t="s">
        <v>58</v>
      </c>
      <c r="F16" s="43">
        <v>150</v>
      </c>
      <c r="G16" s="43">
        <v>2</v>
      </c>
      <c r="H16" s="43">
        <v>13</v>
      </c>
      <c r="I16" s="43">
        <v>1.4</v>
      </c>
      <c r="J16" s="43">
        <v>392</v>
      </c>
      <c r="K16" s="44">
        <v>1</v>
      </c>
      <c r="L16" s="43">
        <v>25.43</v>
      </c>
    </row>
    <row r="17" spans="1:12" ht="15" x14ac:dyDescent="0.25">
      <c r="A17" s="23"/>
      <c r="B17" s="15"/>
      <c r="C17" s="11"/>
      <c r="D17" s="7" t="s">
        <v>30</v>
      </c>
      <c r="E17" s="42" t="s">
        <v>70</v>
      </c>
      <c r="F17" s="43">
        <v>200</v>
      </c>
      <c r="G17" s="43">
        <v>0.2</v>
      </c>
      <c r="H17" s="43">
        <v>0.1</v>
      </c>
      <c r="I17" s="43">
        <v>24.8</v>
      </c>
      <c r="J17" s="43">
        <v>100.3</v>
      </c>
      <c r="K17" s="44">
        <v>1</v>
      </c>
      <c r="L17" s="43">
        <v>13</v>
      </c>
    </row>
    <row r="18" spans="1:12" ht="15" x14ac:dyDescent="0.25">
      <c r="A18" s="23"/>
      <c r="B18" s="15"/>
      <c r="C18" s="11"/>
      <c r="D18" s="7" t="s">
        <v>31</v>
      </c>
      <c r="E18" s="42" t="s">
        <v>45</v>
      </c>
      <c r="F18" s="43">
        <v>80</v>
      </c>
      <c r="G18" s="43">
        <v>9.1999999999999993</v>
      </c>
      <c r="H18" s="43">
        <v>4.5</v>
      </c>
      <c r="I18" s="43">
        <v>59</v>
      </c>
      <c r="J18" s="43">
        <v>362.4</v>
      </c>
      <c r="K18" s="44">
        <v>1</v>
      </c>
      <c r="L18" s="43">
        <v>4</v>
      </c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770</v>
      </c>
      <c r="G22" s="19">
        <f t="shared" ref="G22:J22" si="0">SUM(G13:G21)</f>
        <v>26.009999999999998</v>
      </c>
      <c r="H22" s="19">
        <f t="shared" si="0"/>
        <v>30.62</v>
      </c>
      <c r="I22" s="19">
        <f t="shared" si="0"/>
        <v>119.15</v>
      </c>
      <c r="J22" s="19">
        <f t="shared" si="0"/>
        <v>1202.4000000000001</v>
      </c>
      <c r="K22" s="25"/>
      <c r="L22" s="19">
        <f t="shared" ref="L22" si="1">SUM(L13:L21)</f>
        <v>176.57999999999998</v>
      </c>
    </row>
    <row r="23" spans="1:12" ht="15" x14ac:dyDescent="0.2">
      <c r="A23" s="29">
        <f>A6</f>
        <v>1</v>
      </c>
      <c r="B23" s="30">
        <f>B6</f>
        <v>1</v>
      </c>
      <c r="C23" s="58" t="s">
        <v>4</v>
      </c>
      <c r="D23" s="59"/>
      <c r="E23" s="31"/>
      <c r="F23" s="32">
        <f>F12+F22</f>
        <v>1270</v>
      </c>
      <c r="G23" s="32">
        <f t="shared" ref="G23:J23" si="2">G12+G22</f>
        <v>41.23</v>
      </c>
      <c r="H23" s="32">
        <f t="shared" si="2"/>
        <v>45.36</v>
      </c>
      <c r="I23" s="32">
        <f t="shared" si="2"/>
        <v>189.96</v>
      </c>
      <c r="J23" s="32">
        <f t="shared" si="2"/>
        <v>1672.75</v>
      </c>
      <c r="K23" s="32"/>
      <c r="L23" s="32">
        <f t="shared" ref="L23" si="3">L12+L22</f>
        <v>220.77999999999997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 t="s">
        <v>56</v>
      </c>
      <c r="F24" s="40">
        <v>220</v>
      </c>
      <c r="G24" s="40">
        <v>9.1999999999999993</v>
      </c>
      <c r="H24" s="40">
        <v>12</v>
      </c>
      <c r="I24" s="40">
        <v>34.4</v>
      </c>
      <c r="J24" s="40">
        <v>273.39999999999998</v>
      </c>
      <c r="K24" s="41">
        <v>1</v>
      </c>
      <c r="L24" s="40">
        <v>24.88</v>
      </c>
    </row>
    <row r="25" spans="1:12" ht="15" x14ac:dyDescent="0.25">
      <c r="A25" s="14"/>
      <c r="B25" s="15"/>
      <c r="C25" s="11"/>
      <c r="D25" s="7" t="s">
        <v>22</v>
      </c>
      <c r="E25" s="42" t="s">
        <v>54</v>
      </c>
      <c r="F25" s="43">
        <v>200</v>
      </c>
      <c r="G25" s="43">
        <v>0.2</v>
      </c>
      <c r="H25" s="43">
        <v>0</v>
      </c>
      <c r="I25" s="43">
        <v>14</v>
      </c>
      <c r="J25" s="43">
        <v>86</v>
      </c>
      <c r="K25" s="44">
        <v>1</v>
      </c>
      <c r="L25" s="43">
        <v>4.7300000000000004</v>
      </c>
    </row>
    <row r="26" spans="1:12" ht="15" x14ac:dyDescent="0.25">
      <c r="A26" s="14"/>
      <c r="B26" s="15"/>
      <c r="C26" s="11"/>
      <c r="D26" s="7" t="s">
        <v>23</v>
      </c>
      <c r="E26" s="42" t="s">
        <v>52</v>
      </c>
      <c r="F26" s="43">
        <v>80</v>
      </c>
      <c r="G26" s="43">
        <v>8.7799999999999994</v>
      </c>
      <c r="H26" s="43">
        <v>8.64</v>
      </c>
      <c r="I26" s="43">
        <v>37.11</v>
      </c>
      <c r="J26" s="43">
        <v>240.35</v>
      </c>
      <c r="K26" s="44">
        <v>1</v>
      </c>
      <c r="L26" s="43">
        <v>10.220000000000001</v>
      </c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500</v>
      </c>
      <c r="G30" s="19">
        <f>SUM(G24:G29)</f>
        <v>18.18</v>
      </c>
      <c r="H30" s="19">
        <f>SUM(H24:H29)</f>
        <v>20.64</v>
      </c>
      <c r="I30" s="19">
        <f>SUM(I24:I29)</f>
        <v>85.509999999999991</v>
      </c>
      <c r="J30" s="19">
        <f>SUM(J24:J29)</f>
        <v>599.75</v>
      </c>
      <c r="K30" s="25"/>
      <c r="L30" s="19">
        <f>SUM(L24:L29)</f>
        <v>39.83</v>
      </c>
    </row>
    <row r="31" spans="1:12" ht="15" x14ac:dyDescent="0.25">
      <c r="A31" s="13">
        <v>1</v>
      </c>
      <c r="B31" s="13">
        <f>B24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 t="s">
        <v>43</v>
      </c>
      <c r="F32" s="43">
        <v>250</v>
      </c>
      <c r="G32" s="43">
        <v>4.0999999999999996</v>
      </c>
      <c r="H32" s="43">
        <v>5.1100000000000003</v>
      </c>
      <c r="I32" s="43">
        <v>16.59</v>
      </c>
      <c r="J32" s="43">
        <v>110.75</v>
      </c>
      <c r="K32" s="44">
        <v>1</v>
      </c>
      <c r="L32" s="43">
        <v>46.77</v>
      </c>
    </row>
    <row r="33" spans="1:12" ht="15" x14ac:dyDescent="0.25">
      <c r="A33" s="14"/>
      <c r="B33" s="15"/>
      <c r="C33" s="11"/>
      <c r="D33" s="7" t="s">
        <v>28</v>
      </c>
      <c r="E33" s="42" t="s">
        <v>71</v>
      </c>
      <c r="F33" s="43">
        <v>90</v>
      </c>
      <c r="G33" s="43">
        <v>7</v>
      </c>
      <c r="H33" s="43">
        <v>6</v>
      </c>
      <c r="I33" s="43">
        <v>17</v>
      </c>
      <c r="J33" s="43">
        <v>158.5</v>
      </c>
      <c r="K33" s="44">
        <v>1</v>
      </c>
      <c r="L33" s="43">
        <v>122.09</v>
      </c>
    </row>
    <row r="34" spans="1:12" ht="15" x14ac:dyDescent="0.25">
      <c r="A34" s="14"/>
      <c r="B34" s="15"/>
      <c r="C34" s="11"/>
      <c r="D34" s="7" t="s">
        <v>29</v>
      </c>
      <c r="E34" s="42" t="s">
        <v>55</v>
      </c>
      <c r="F34" s="43">
        <v>150</v>
      </c>
      <c r="G34" s="43">
        <v>7.46</v>
      </c>
      <c r="H34" s="43">
        <v>5.61</v>
      </c>
      <c r="I34" s="43">
        <v>35.840000000000003</v>
      </c>
      <c r="J34" s="43">
        <v>230.45</v>
      </c>
      <c r="K34" s="44">
        <v>1</v>
      </c>
      <c r="L34" s="43">
        <v>5.72</v>
      </c>
    </row>
    <row r="35" spans="1:12" ht="15" x14ac:dyDescent="0.25">
      <c r="A35" s="14"/>
      <c r="B35" s="15"/>
      <c r="C35" s="11"/>
      <c r="D35" s="7" t="s">
        <v>30</v>
      </c>
      <c r="E35" s="42" t="s">
        <v>77</v>
      </c>
      <c r="F35" s="43">
        <v>200</v>
      </c>
      <c r="G35" s="43">
        <v>7.9</v>
      </c>
      <c r="H35" s="43">
        <v>18.2</v>
      </c>
      <c r="I35" s="43">
        <v>27.5</v>
      </c>
      <c r="J35" s="43">
        <v>304</v>
      </c>
      <c r="K35" s="44">
        <v>1</v>
      </c>
      <c r="L35" s="43">
        <v>16</v>
      </c>
    </row>
    <row r="36" spans="1:12" ht="15" x14ac:dyDescent="0.25">
      <c r="A36" s="14"/>
      <c r="B36" s="15"/>
      <c r="C36" s="11"/>
      <c r="D36" s="7" t="s">
        <v>31</v>
      </c>
      <c r="E36" s="42" t="s">
        <v>45</v>
      </c>
      <c r="F36" s="43">
        <v>80</v>
      </c>
      <c r="G36" s="43">
        <v>9.1999999999999993</v>
      </c>
      <c r="H36" s="43">
        <v>4.5</v>
      </c>
      <c r="I36" s="43">
        <v>59</v>
      </c>
      <c r="J36" s="43">
        <v>362.4</v>
      </c>
      <c r="K36" s="44">
        <v>1</v>
      </c>
      <c r="L36" s="43">
        <v>4</v>
      </c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54" t="s">
        <v>82</v>
      </c>
      <c r="E38" s="42" t="s">
        <v>72</v>
      </c>
      <c r="F38" s="43">
        <v>60</v>
      </c>
      <c r="G38" s="43"/>
      <c r="H38" s="43"/>
      <c r="I38" s="43"/>
      <c r="J38" s="43"/>
      <c r="K38" s="44"/>
      <c r="L38" s="43">
        <v>35.799999999999997</v>
      </c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830</v>
      </c>
      <c r="G40" s="19">
        <f t="shared" ref="G40" si="4">SUM(G31:G39)</f>
        <v>35.659999999999997</v>
      </c>
      <c r="H40" s="19">
        <f t="shared" ref="H40" si="5">SUM(H31:H39)</f>
        <v>39.42</v>
      </c>
      <c r="I40" s="19">
        <f t="shared" ref="I40" si="6">SUM(I31:I39)</f>
        <v>155.93</v>
      </c>
      <c r="J40" s="19">
        <f t="shared" ref="J40:L40" si="7">SUM(J31:J39)</f>
        <v>1166.0999999999999</v>
      </c>
      <c r="K40" s="25"/>
      <c r="L40" s="19">
        <f t="shared" si="7"/>
        <v>230.38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58" t="s">
        <v>4</v>
      </c>
      <c r="D41" s="59"/>
      <c r="E41" s="31"/>
      <c r="F41" s="32">
        <f>F30+F40</f>
        <v>1330</v>
      </c>
      <c r="G41" s="32">
        <f t="shared" ref="G41" si="8">G30+G40</f>
        <v>53.839999999999996</v>
      </c>
      <c r="H41" s="32">
        <f t="shared" ref="H41" si="9">H30+H40</f>
        <v>60.06</v>
      </c>
      <c r="I41" s="32">
        <f t="shared" ref="I41" si="10">I30+I40</f>
        <v>241.44</v>
      </c>
      <c r="J41" s="32">
        <f t="shared" ref="J41:L41" si="11">J30+J40</f>
        <v>1765.85</v>
      </c>
      <c r="K41" s="32"/>
      <c r="L41" s="32">
        <f t="shared" si="11"/>
        <v>270.20999999999998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 t="s">
        <v>59</v>
      </c>
      <c r="F42" s="40">
        <v>220</v>
      </c>
      <c r="G42" s="40">
        <v>8.8000000000000007</v>
      </c>
      <c r="H42" s="40">
        <v>7.62</v>
      </c>
      <c r="I42" s="40">
        <v>50.5</v>
      </c>
      <c r="J42" s="40">
        <v>306</v>
      </c>
      <c r="K42" s="41">
        <v>1</v>
      </c>
      <c r="L42" s="40">
        <v>22.57</v>
      </c>
    </row>
    <row r="43" spans="1:12" ht="15" x14ac:dyDescent="0.25">
      <c r="A43" s="23"/>
      <c r="B43" s="15"/>
      <c r="C43" s="11"/>
      <c r="D43" s="7" t="s">
        <v>22</v>
      </c>
      <c r="E43" s="42" t="s">
        <v>54</v>
      </c>
      <c r="F43" s="43">
        <v>200</v>
      </c>
      <c r="G43" s="43">
        <v>0.2</v>
      </c>
      <c r="H43" s="43">
        <v>0</v>
      </c>
      <c r="I43" s="43">
        <v>14</v>
      </c>
      <c r="J43" s="43">
        <v>86</v>
      </c>
      <c r="K43" s="44">
        <v>1</v>
      </c>
      <c r="L43" s="43">
        <v>4.7300000000000004</v>
      </c>
    </row>
    <row r="44" spans="1:12" ht="15" x14ac:dyDescent="0.25">
      <c r="A44" s="23"/>
      <c r="B44" s="15"/>
      <c r="C44" s="11"/>
      <c r="D44" s="7" t="s">
        <v>23</v>
      </c>
      <c r="E44" s="42" t="s">
        <v>52</v>
      </c>
      <c r="F44" s="43">
        <v>80</v>
      </c>
      <c r="G44" s="43">
        <v>8.7799999999999994</v>
      </c>
      <c r="H44" s="43">
        <v>8.64</v>
      </c>
      <c r="I44" s="43">
        <v>37.11</v>
      </c>
      <c r="J44" s="43">
        <v>240.35</v>
      </c>
      <c r="K44" s="44">
        <v>1</v>
      </c>
      <c r="L44" s="43">
        <v>10.220000000000001</v>
      </c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500</v>
      </c>
      <c r="G48" s="19">
        <f>SUM(G42:G47)</f>
        <v>17.78</v>
      </c>
      <c r="H48" s="19">
        <f>SUM(H42:H47)</f>
        <v>16.260000000000002</v>
      </c>
      <c r="I48" s="19">
        <f>SUM(I42:I47)</f>
        <v>101.61</v>
      </c>
      <c r="J48" s="19">
        <f>SUM(J42:J47)</f>
        <v>632.35</v>
      </c>
      <c r="K48" s="25"/>
      <c r="L48" s="19">
        <f>SUM(L42:L47)</f>
        <v>37.520000000000003</v>
      </c>
    </row>
    <row r="49" spans="1:12" ht="15" x14ac:dyDescent="0.25">
      <c r="A49" s="26">
        <v>1</v>
      </c>
      <c r="B49" s="13">
        <f>B42</f>
        <v>3</v>
      </c>
      <c r="C49" s="10" t="s">
        <v>25</v>
      </c>
      <c r="D49" s="7" t="s">
        <v>26</v>
      </c>
      <c r="E49" s="51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 t="s">
        <v>60</v>
      </c>
      <c r="F50" s="43">
        <v>250</v>
      </c>
      <c r="G50" s="43">
        <v>5.99</v>
      </c>
      <c r="H50" s="43">
        <v>7.54</v>
      </c>
      <c r="I50" s="43">
        <v>15.53</v>
      </c>
      <c r="J50" s="43">
        <v>148.28</v>
      </c>
      <c r="K50" s="44">
        <v>1</v>
      </c>
      <c r="L50" s="43">
        <v>37.32</v>
      </c>
    </row>
    <row r="51" spans="1:12" ht="15" x14ac:dyDescent="0.25">
      <c r="A51" s="23"/>
      <c r="B51" s="15"/>
      <c r="C51" s="11"/>
      <c r="D51" s="7" t="s">
        <v>28</v>
      </c>
      <c r="E51" s="42" t="s">
        <v>48</v>
      </c>
      <c r="F51" s="43">
        <v>250</v>
      </c>
      <c r="G51" s="43">
        <v>6.67</v>
      </c>
      <c r="H51" s="43">
        <v>7.19</v>
      </c>
      <c r="I51" s="43">
        <v>21.36</v>
      </c>
      <c r="J51" s="43">
        <v>181.3</v>
      </c>
      <c r="K51" s="44">
        <v>1</v>
      </c>
      <c r="L51" s="43">
        <v>28.1</v>
      </c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 t="s">
        <v>42</v>
      </c>
      <c r="F53" s="43">
        <v>200</v>
      </c>
      <c r="G53" s="43">
        <v>0.2</v>
      </c>
      <c r="H53" s="43">
        <v>0.2</v>
      </c>
      <c r="I53" s="43">
        <v>12.3</v>
      </c>
      <c r="J53" s="43">
        <v>97</v>
      </c>
      <c r="K53" s="44">
        <v>1</v>
      </c>
      <c r="L53" s="43">
        <v>33.25</v>
      </c>
    </row>
    <row r="54" spans="1:12" ht="15" x14ac:dyDescent="0.25">
      <c r="A54" s="23"/>
      <c r="B54" s="15"/>
      <c r="C54" s="11"/>
      <c r="D54" s="7" t="s">
        <v>31</v>
      </c>
      <c r="E54" s="42" t="s">
        <v>45</v>
      </c>
      <c r="F54" s="43">
        <v>80</v>
      </c>
      <c r="G54" s="43">
        <v>9.1999999999999993</v>
      </c>
      <c r="H54" s="43">
        <v>4.5</v>
      </c>
      <c r="I54" s="43">
        <v>59</v>
      </c>
      <c r="J54" s="43">
        <v>362.4</v>
      </c>
      <c r="K54" s="44">
        <v>1</v>
      </c>
      <c r="L54" s="43">
        <v>4</v>
      </c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54" t="s">
        <v>83</v>
      </c>
      <c r="E56" s="42" t="s">
        <v>61</v>
      </c>
      <c r="F56" s="43">
        <v>150</v>
      </c>
      <c r="G56" s="43">
        <v>15</v>
      </c>
      <c r="H56" s="43">
        <v>10</v>
      </c>
      <c r="I56" s="43">
        <v>5</v>
      </c>
      <c r="J56" s="43">
        <v>20</v>
      </c>
      <c r="K56" s="44">
        <v>1</v>
      </c>
      <c r="L56" s="43">
        <v>85</v>
      </c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930</v>
      </c>
      <c r="G58" s="19">
        <f t="shared" ref="G58" si="12">SUM(G49:G57)</f>
        <v>37.06</v>
      </c>
      <c r="H58" s="19">
        <f t="shared" ref="H58" si="13">SUM(H49:H57)</f>
        <v>29.43</v>
      </c>
      <c r="I58" s="19">
        <f t="shared" ref="I58" si="14">SUM(I49:I57)</f>
        <v>113.19</v>
      </c>
      <c r="J58" s="19">
        <f t="shared" ref="J58:L58" si="15">SUM(J49:J57)</f>
        <v>808.98</v>
      </c>
      <c r="K58" s="25"/>
      <c r="L58" s="19">
        <f t="shared" si="15"/>
        <v>187.67000000000002</v>
      </c>
    </row>
    <row r="59" spans="1:12" ht="15.75" customHeight="1" x14ac:dyDescent="0.2">
      <c r="A59" s="29">
        <f>A42</f>
        <v>1</v>
      </c>
      <c r="B59" s="30">
        <f>B42</f>
        <v>3</v>
      </c>
      <c r="C59" s="58" t="s">
        <v>4</v>
      </c>
      <c r="D59" s="59"/>
      <c r="E59" s="31"/>
      <c r="F59" s="32">
        <f>F48+F58</f>
        <v>1430</v>
      </c>
      <c r="G59" s="32">
        <f t="shared" ref="G59" si="16">G48+G58</f>
        <v>54.84</v>
      </c>
      <c r="H59" s="32">
        <f t="shared" ref="H59" si="17">H48+H58</f>
        <v>45.69</v>
      </c>
      <c r="I59" s="32">
        <f t="shared" ref="I59" si="18">I48+I58</f>
        <v>214.8</v>
      </c>
      <c r="J59" s="32">
        <f t="shared" ref="J59:L59" si="19">J48+J58</f>
        <v>1441.33</v>
      </c>
      <c r="K59" s="32"/>
      <c r="L59" s="32">
        <f t="shared" si="19"/>
        <v>225.19000000000003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 t="s">
        <v>62</v>
      </c>
      <c r="F60" s="40">
        <v>220</v>
      </c>
      <c r="G60" s="40">
        <v>8.8000000000000007</v>
      </c>
      <c r="H60" s="40">
        <v>5.48</v>
      </c>
      <c r="I60" s="40">
        <v>47.02</v>
      </c>
      <c r="J60" s="40">
        <v>284.94</v>
      </c>
      <c r="K60" s="41">
        <v>1</v>
      </c>
      <c r="L60" s="40">
        <v>31.23</v>
      </c>
    </row>
    <row r="61" spans="1:12" ht="15" x14ac:dyDescent="0.25">
      <c r="A61" s="23"/>
      <c r="B61" s="15"/>
      <c r="C61" s="11"/>
      <c r="D61" s="7" t="s">
        <v>22</v>
      </c>
      <c r="E61" s="42" t="s">
        <v>54</v>
      </c>
      <c r="F61" s="43">
        <v>200</v>
      </c>
      <c r="G61" s="43">
        <v>0.2</v>
      </c>
      <c r="H61" s="43">
        <v>0</v>
      </c>
      <c r="I61" s="43">
        <v>14</v>
      </c>
      <c r="J61" s="43">
        <v>28</v>
      </c>
      <c r="K61" s="44">
        <v>1</v>
      </c>
      <c r="L61" s="43">
        <v>4.7300000000000004</v>
      </c>
    </row>
    <row r="62" spans="1:12" ht="15" x14ac:dyDescent="0.25">
      <c r="A62" s="23"/>
      <c r="B62" s="15"/>
      <c r="C62" s="11"/>
      <c r="D62" s="7" t="s">
        <v>23</v>
      </c>
      <c r="E62" s="42" t="s">
        <v>52</v>
      </c>
      <c r="F62" s="43">
        <v>80</v>
      </c>
      <c r="G62" s="43">
        <v>8.7799999999999994</v>
      </c>
      <c r="H62" s="43">
        <v>8.64</v>
      </c>
      <c r="I62" s="43">
        <v>37.11</v>
      </c>
      <c r="J62" s="43">
        <v>240.35</v>
      </c>
      <c r="K62" s="44">
        <v>1</v>
      </c>
      <c r="L62" s="43">
        <v>10.220000000000001</v>
      </c>
    </row>
    <row r="63" spans="1:12" ht="15" x14ac:dyDescent="0.25">
      <c r="A63" s="23"/>
      <c r="B63" s="15"/>
      <c r="C63" s="11"/>
      <c r="D63" s="7" t="s">
        <v>24</v>
      </c>
      <c r="E63" s="51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4"/>
      <c r="B66" s="17"/>
      <c r="C66" s="8"/>
      <c r="D66" s="18" t="s">
        <v>33</v>
      </c>
      <c r="E66" s="9"/>
      <c r="F66" s="19">
        <f>SUM(F60:F65)</f>
        <v>500</v>
      </c>
      <c r="G66" s="19">
        <f>SUM(G60:G65)</f>
        <v>17.78</v>
      </c>
      <c r="H66" s="19">
        <f>SUM(H60:H65)</f>
        <v>14.120000000000001</v>
      </c>
      <c r="I66" s="19">
        <f>SUM(I60:I65)</f>
        <v>98.13</v>
      </c>
      <c r="J66" s="19">
        <f>SUM(J60:J65)</f>
        <v>553.29</v>
      </c>
      <c r="K66" s="25"/>
      <c r="L66" s="19">
        <f>SUM(L60:L65)</f>
        <v>46.18</v>
      </c>
    </row>
    <row r="67" spans="1:12" ht="15" x14ac:dyDescent="0.25">
      <c r="A67" s="26">
        <v>1</v>
      </c>
      <c r="B67" s="13">
        <f>B60</f>
        <v>4</v>
      </c>
      <c r="C67" s="10" t="s">
        <v>25</v>
      </c>
      <c r="D67" s="7" t="s">
        <v>26</v>
      </c>
      <c r="E67" s="51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27</v>
      </c>
      <c r="E68" s="42" t="s">
        <v>63</v>
      </c>
      <c r="F68" s="43">
        <v>250</v>
      </c>
      <c r="G68" s="43">
        <v>1.81</v>
      </c>
      <c r="H68" s="43">
        <v>4.91</v>
      </c>
      <c r="I68" s="43">
        <v>125.25</v>
      </c>
      <c r="J68" s="43">
        <v>102.5</v>
      </c>
      <c r="K68" s="44">
        <v>1</v>
      </c>
      <c r="L68" s="43">
        <v>98.49</v>
      </c>
    </row>
    <row r="69" spans="1:12" ht="15" x14ac:dyDescent="0.25">
      <c r="A69" s="23"/>
      <c r="B69" s="15"/>
      <c r="C69" s="11"/>
      <c r="D69" s="7" t="s">
        <v>28</v>
      </c>
      <c r="E69" s="42" t="s">
        <v>46</v>
      </c>
      <c r="F69" s="43">
        <v>100</v>
      </c>
      <c r="G69" s="43">
        <v>20.350000000000001</v>
      </c>
      <c r="H69" s="43">
        <v>9.65</v>
      </c>
      <c r="I69" s="43">
        <v>0.81</v>
      </c>
      <c r="J69" s="43">
        <v>172.49</v>
      </c>
      <c r="K69" s="44">
        <v>1</v>
      </c>
      <c r="L69" s="43">
        <v>140.27000000000001</v>
      </c>
    </row>
    <row r="70" spans="1:12" ht="15" x14ac:dyDescent="0.25">
      <c r="A70" s="23"/>
      <c r="B70" s="15"/>
      <c r="C70" s="11"/>
      <c r="D70" s="7" t="s">
        <v>29</v>
      </c>
      <c r="E70" s="42" t="s">
        <v>73</v>
      </c>
      <c r="F70" s="43">
        <v>150</v>
      </c>
      <c r="G70" s="43">
        <v>6.73</v>
      </c>
      <c r="H70" s="43">
        <v>6.61</v>
      </c>
      <c r="I70" s="43">
        <v>50.2</v>
      </c>
      <c r="J70" s="43">
        <v>347.7</v>
      </c>
      <c r="K70" s="44">
        <v>1</v>
      </c>
      <c r="L70" s="43">
        <v>6.84</v>
      </c>
    </row>
    <row r="71" spans="1:12" ht="15" x14ac:dyDescent="0.25">
      <c r="A71" s="23"/>
      <c r="B71" s="15"/>
      <c r="C71" s="11"/>
      <c r="D71" s="7" t="s">
        <v>30</v>
      </c>
      <c r="E71" s="42" t="s">
        <v>64</v>
      </c>
      <c r="F71" s="43">
        <v>200</v>
      </c>
      <c r="G71" s="43"/>
      <c r="H71" s="43"/>
      <c r="I71" s="43"/>
      <c r="J71" s="43"/>
      <c r="K71" s="44"/>
      <c r="L71" s="43">
        <v>130</v>
      </c>
    </row>
    <row r="72" spans="1:12" ht="15" x14ac:dyDescent="0.25">
      <c r="A72" s="23"/>
      <c r="B72" s="15"/>
      <c r="C72" s="11"/>
      <c r="D72" s="7" t="s">
        <v>31</v>
      </c>
      <c r="E72" s="42" t="s">
        <v>45</v>
      </c>
      <c r="F72" s="43">
        <v>80</v>
      </c>
      <c r="G72" s="43">
        <v>9.1999999999999993</v>
      </c>
      <c r="H72" s="43">
        <v>4.5</v>
      </c>
      <c r="I72" s="43">
        <v>59</v>
      </c>
      <c r="J72" s="43">
        <v>362.4</v>
      </c>
      <c r="K72" s="44">
        <v>1</v>
      </c>
      <c r="L72" s="43">
        <v>4</v>
      </c>
    </row>
    <row r="73" spans="1:12" ht="15" x14ac:dyDescent="0.25">
      <c r="A73" s="23"/>
      <c r="B73" s="15"/>
      <c r="C73" s="11"/>
      <c r="D73" s="7" t="s">
        <v>32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51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SUM(F67:F75)</f>
        <v>780</v>
      </c>
      <c r="G76" s="19">
        <f t="shared" ref="G76" si="20">SUM(G67:G75)</f>
        <v>38.090000000000003</v>
      </c>
      <c r="H76" s="19">
        <f t="shared" ref="H76" si="21">SUM(H67:H75)</f>
        <v>25.67</v>
      </c>
      <c r="I76" s="19">
        <f t="shared" ref="I76" si="22">SUM(I67:I75)</f>
        <v>235.26</v>
      </c>
      <c r="J76" s="19">
        <f t="shared" ref="J76:L76" si="23">SUM(J67:J75)</f>
        <v>985.09</v>
      </c>
      <c r="K76" s="25"/>
      <c r="L76" s="19">
        <f t="shared" si="23"/>
        <v>379.6</v>
      </c>
    </row>
    <row r="77" spans="1:12" ht="15.75" customHeight="1" x14ac:dyDescent="0.2">
      <c r="A77" s="29">
        <f>A60</f>
        <v>1</v>
      </c>
      <c r="B77" s="30">
        <f>B60</f>
        <v>4</v>
      </c>
      <c r="C77" s="58" t="s">
        <v>4</v>
      </c>
      <c r="D77" s="59"/>
      <c r="E77" s="31"/>
      <c r="F77" s="32">
        <f>F66+F76</f>
        <v>1280</v>
      </c>
      <c r="G77" s="32">
        <f t="shared" ref="G77" si="24">G66+G76</f>
        <v>55.870000000000005</v>
      </c>
      <c r="H77" s="32">
        <f t="shared" ref="H77" si="25">H66+H76</f>
        <v>39.790000000000006</v>
      </c>
      <c r="I77" s="32">
        <f t="shared" ref="I77" si="26">I66+I76</f>
        <v>333.39</v>
      </c>
      <c r="J77" s="32">
        <f t="shared" ref="J77:L77" si="27">J66+J76</f>
        <v>1538.38</v>
      </c>
      <c r="K77" s="32"/>
      <c r="L77" s="32">
        <f t="shared" si="27"/>
        <v>425.78000000000003</v>
      </c>
    </row>
    <row r="78" spans="1:12" ht="15" x14ac:dyDescent="0.25">
      <c r="A78" s="20">
        <v>1</v>
      </c>
      <c r="B78" s="21">
        <v>5</v>
      </c>
      <c r="C78" s="22" t="s">
        <v>20</v>
      </c>
      <c r="D78" s="5" t="s">
        <v>21</v>
      </c>
      <c r="E78" s="39" t="s">
        <v>49</v>
      </c>
      <c r="F78" s="40">
        <v>220</v>
      </c>
      <c r="G78" s="40">
        <v>6.24</v>
      </c>
      <c r="H78" s="40">
        <v>6.1</v>
      </c>
      <c r="I78" s="40">
        <v>19.7</v>
      </c>
      <c r="J78" s="40">
        <v>185</v>
      </c>
      <c r="K78" s="41">
        <v>1</v>
      </c>
      <c r="L78" s="40">
        <v>29.25</v>
      </c>
    </row>
    <row r="79" spans="1:12" ht="15" x14ac:dyDescent="0.25">
      <c r="A79" s="23"/>
      <c r="B79" s="15"/>
      <c r="C79" s="11"/>
      <c r="D79" s="7" t="s">
        <v>22</v>
      </c>
      <c r="E79" s="42" t="s">
        <v>54</v>
      </c>
      <c r="F79" s="43">
        <v>200</v>
      </c>
      <c r="G79" s="43">
        <v>0.2</v>
      </c>
      <c r="H79" s="43">
        <v>0</v>
      </c>
      <c r="I79" s="43">
        <v>14</v>
      </c>
      <c r="J79" s="43">
        <v>45</v>
      </c>
      <c r="K79" s="44">
        <v>1</v>
      </c>
      <c r="L79" s="43">
        <v>4.7300000000000004</v>
      </c>
    </row>
    <row r="80" spans="1:12" ht="15" x14ac:dyDescent="0.25">
      <c r="A80" s="23"/>
      <c r="B80" s="15"/>
      <c r="C80" s="11"/>
      <c r="D80" s="7" t="s">
        <v>23</v>
      </c>
      <c r="E80" s="42" t="s">
        <v>52</v>
      </c>
      <c r="F80" s="43">
        <v>80</v>
      </c>
      <c r="G80" s="43">
        <v>8.7799999999999994</v>
      </c>
      <c r="H80" s="43">
        <v>8.64</v>
      </c>
      <c r="I80" s="43">
        <v>37.11</v>
      </c>
      <c r="J80" s="43">
        <v>240.35</v>
      </c>
      <c r="K80" s="44">
        <v>1</v>
      </c>
      <c r="L80" s="43">
        <v>10.220000000000001</v>
      </c>
    </row>
    <row r="81" spans="1:12" ht="15" x14ac:dyDescent="0.25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SUM(F78:F83)</f>
        <v>500</v>
      </c>
      <c r="G84" s="19">
        <f>SUM(G78:G83)</f>
        <v>15.219999999999999</v>
      </c>
      <c r="H84" s="19">
        <f>SUM(H78:H83)</f>
        <v>14.74</v>
      </c>
      <c r="I84" s="19">
        <f>SUM(I78:I83)</f>
        <v>70.81</v>
      </c>
      <c r="J84" s="19">
        <f>SUM(J78:J83)</f>
        <v>470.35</v>
      </c>
      <c r="K84" s="25"/>
      <c r="L84" s="19">
        <f>SUM(L78:L83)</f>
        <v>44.2</v>
      </c>
    </row>
    <row r="85" spans="1:12" ht="15" x14ac:dyDescent="0.25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27</v>
      </c>
      <c r="E86" s="42" t="s">
        <v>53</v>
      </c>
      <c r="F86" s="43">
        <v>250</v>
      </c>
      <c r="G86" s="43">
        <v>6.29</v>
      </c>
      <c r="H86" s="43">
        <v>5.7</v>
      </c>
      <c r="I86" s="43">
        <v>16.989999999999998</v>
      </c>
      <c r="J86" s="43">
        <v>108.5</v>
      </c>
      <c r="K86" s="44">
        <v>1</v>
      </c>
      <c r="L86" s="43">
        <v>72.599999999999994</v>
      </c>
    </row>
    <row r="87" spans="1:12" ht="15" x14ac:dyDescent="0.25">
      <c r="A87" s="23"/>
      <c r="B87" s="15"/>
      <c r="C87" s="11"/>
      <c r="D87" s="7" t="s">
        <v>28</v>
      </c>
      <c r="E87" s="42" t="s">
        <v>44</v>
      </c>
      <c r="F87" s="43">
        <v>90</v>
      </c>
      <c r="G87" s="43">
        <v>19.72</v>
      </c>
      <c r="H87" s="43">
        <v>17.89</v>
      </c>
      <c r="I87" s="43">
        <v>4.76</v>
      </c>
      <c r="J87" s="43">
        <v>168.2</v>
      </c>
      <c r="K87" s="44">
        <v>1</v>
      </c>
      <c r="L87" s="43">
        <v>93.54</v>
      </c>
    </row>
    <row r="88" spans="1:12" ht="15" x14ac:dyDescent="0.25">
      <c r="A88" s="23"/>
      <c r="B88" s="15"/>
      <c r="C88" s="11"/>
      <c r="D88" s="7" t="s">
        <v>29</v>
      </c>
      <c r="E88" s="42" t="s">
        <v>58</v>
      </c>
      <c r="F88" s="43">
        <v>150</v>
      </c>
      <c r="G88" s="43">
        <v>2</v>
      </c>
      <c r="H88" s="43">
        <v>13</v>
      </c>
      <c r="I88" s="43">
        <v>1.4</v>
      </c>
      <c r="J88" s="43">
        <v>392</v>
      </c>
      <c r="K88" s="44">
        <v>1</v>
      </c>
      <c r="L88" s="43">
        <v>25.43</v>
      </c>
    </row>
    <row r="89" spans="1:12" ht="15" x14ac:dyDescent="0.25">
      <c r="A89" s="23"/>
      <c r="B89" s="15"/>
      <c r="C89" s="11"/>
      <c r="D89" s="7" t="s">
        <v>30</v>
      </c>
      <c r="E89" s="42" t="s">
        <v>64</v>
      </c>
      <c r="F89" s="43">
        <v>200</v>
      </c>
      <c r="G89" s="43"/>
      <c r="H89" s="43"/>
      <c r="I89" s="43"/>
      <c r="J89" s="43"/>
      <c r="K89" s="44"/>
      <c r="L89" s="43">
        <v>130</v>
      </c>
    </row>
    <row r="90" spans="1:12" ht="15" x14ac:dyDescent="0.25">
      <c r="A90" s="23"/>
      <c r="B90" s="15"/>
      <c r="C90" s="11"/>
      <c r="D90" s="7" t="s">
        <v>31</v>
      </c>
      <c r="E90" s="42" t="s">
        <v>45</v>
      </c>
      <c r="F90" s="43">
        <v>80</v>
      </c>
      <c r="G90" s="43">
        <v>9.1999999999999993</v>
      </c>
      <c r="H90" s="43">
        <v>4.5</v>
      </c>
      <c r="I90" s="43">
        <v>59</v>
      </c>
      <c r="J90" s="43">
        <v>362.4</v>
      </c>
      <c r="K90" s="44">
        <v>1</v>
      </c>
      <c r="L90" s="43">
        <v>4</v>
      </c>
    </row>
    <row r="91" spans="1:12" ht="15" x14ac:dyDescent="0.25">
      <c r="A91" s="23"/>
      <c r="B91" s="15"/>
      <c r="C91" s="11"/>
      <c r="D91" s="7" t="s">
        <v>32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54" t="s">
        <v>82</v>
      </c>
      <c r="E92" s="42" t="s">
        <v>74</v>
      </c>
      <c r="F92" s="43">
        <v>60</v>
      </c>
      <c r="G92" s="43"/>
      <c r="H92" s="43"/>
      <c r="I92" s="43"/>
      <c r="J92" s="43"/>
      <c r="K92" s="44"/>
      <c r="L92" s="43">
        <v>32.6</v>
      </c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4"/>
      <c r="B94" s="17"/>
      <c r="C94" s="8"/>
      <c r="D94" s="18" t="s">
        <v>33</v>
      </c>
      <c r="E94" s="9"/>
      <c r="F94" s="19">
        <f>SUM(F85:F93)</f>
        <v>830</v>
      </c>
      <c r="G94" s="19">
        <f t="shared" ref="G94" si="28">SUM(G85:G93)</f>
        <v>37.209999999999994</v>
      </c>
      <c r="H94" s="19">
        <f t="shared" ref="H94" si="29">SUM(H85:H93)</f>
        <v>41.09</v>
      </c>
      <c r="I94" s="19">
        <f t="shared" ref="I94" si="30">SUM(I85:I93)</f>
        <v>82.15</v>
      </c>
      <c r="J94" s="19">
        <f t="shared" ref="J94:L94" si="31">SUM(J85:J93)</f>
        <v>1031.0999999999999</v>
      </c>
      <c r="K94" s="25"/>
      <c r="L94" s="19">
        <f t="shared" si="31"/>
        <v>358.17</v>
      </c>
    </row>
    <row r="95" spans="1:12" ht="15.75" customHeight="1" thickBot="1" x14ac:dyDescent="0.25">
      <c r="A95" s="29">
        <f>A78</f>
        <v>1</v>
      </c>
      <c r="B95" s="30">
        <f>B78</f>
        <v>5</v>
      </c>
      <c r="C95" s="58" t="s">
        <v>4</v>
      </c>
      <c r="D95" s="59"/>
      <c r="E95" s="31"/>
      <c r="F95" s="32">
        <f>F84+F94</f>
        <v>1330</v>
      </c>
      <c r="G95" s="32">
        <f t="shared" ref="G95" si="32">G84+G94</f>
        <v>52.429999999999993</v>
      </c>
      <c r="H95" s="32">
        <f t="shared" ref="H95" si="33">H84+H94</f>
        <v>55.830000000000005</v>
      </c>
      <c r="I95" s="32">
        <f t="shared" ref="I95" si="34">I84+I94</f>
        <v>152.96</v>
      </c>
      <c r="J95" s="32">
        <f t="shared" ref="J95:L95" si="35">J84+J94</f>
        <v>1501.4499999999998</v>
      </c>
      <c r="K95" s="32"/>
      <c r="L95" s="32">
        <f t="shared" si="35"/>
        <v>402.37</v>
      </c>
    </row>
    <row r="96" spans="1:12" ht="15" x14ac:dyDescent="0.25">
      <c r="A96" s="20">
        <v>1</v>
      </c>
      <c r="B96" s="21">
        <v>6</v>
      </c>
      <c r="C96" s="22" t="s">
        <v>20</v>
      </c>
      <c r="D96" s="5" t="s">
        <v>21</v>
      </c>
      <c r="E96" s="42" t="s">
        <v>67</v>
      </c>
      <c r="F96" s="43">
        <v>200</v>
      </c>
      <c r="G96" s="43">
        <v>5.75</v>
      </c>
      <c r="H96" s="43">
        <v>5</v>
      </c>
      <c r="I96" s="43">
        <v>19</v>
      </c>
      <c r="J96" s="43">
        <v>145</v>
      </c>
      <c r="K96" s="44"/>
      <c r="L96" s="43">
        <v>36.4</v>
      </c>
    </row>
    <row r="97" spans="1:12" ht="15" x14ac:dyDescent="0.25">
      <c r="A97" s="23"/>
      <c r="B97" s="15"/>
      <c r="C97" s="11"/>
      <c r="D97" s="7" t="s">
        <v>22</v>
      </c>
      <c r="E97" s="42" t="s">
        <v>77</v>
      </c>
      <c r="F97" s="43">
        <v>200</v>
      </c>
      <c r="G97" s="43">
        <v>7.9</v>
      </c>
      <c r="H97" s="43">
        <v>18</v>
      </c>
      <c r="I97" s="43">
        <v>28</v>
      </c>
      <c r="J97" s="43">
        <v>304</v>
      </c>
      <c r="K97" s="44"/>
      <c r="L97" s="43">
        <v>16</v>
      </c>
    </row>
    <row r="98" spans="1:12" ht="15" x14ac:dyDescent="0.25">
      <c r="A98" s="23"/>
      <c r="B98" s="15"/>
      <c r="C98" s="11"/>
      <c r="D98" s="7" t="s">
        <v>23</v>
      </c>
      <c r="E98" s="42" t="s">
        <v>79</v>
      </c>
      <c r="F98" s="43">
        <v>90</v>
      </c>
      <c r="G98" s="43">
        <v>5.01</v>
      </c>
      <c r="H98" s="43">
        <v>2</v>
      </c>
      <c r="I98" s="43">
        <v>34</v>
      </c>
      <c r="J98" s="43">
        <v>172</v>
      </c>
      <c r="K98" s="44"/>
      <c r="L98" s="43">
        <v>35</v>
      </c>
    </row>
    <row r="99" spans="1:12" ht="15" x14ac:dyDescent="0.25">
      <c r="A99" s="23"/>
      <c r="B99" s="15"/>
      <c r="C99" s="11"/>
      <c r="D99" s="54" t="s">
        <v>81</v>
      </c>
      <c r="E99" s="42" t="s">
        <v>80</v>
      </c>
      <c r="F99" s="43">
        <v>30</v>
      </c>
      <c r="G99" s="43">
        <v>7.8</v>
      </c>
      <c r="H99" s="43">
        <v>7.2</v>
      </c>
      <c r="I99" s="43">
        <v>0.4</v>
      </c>
      <c r="J99" s="43">
        <v>95</v>
      </c>
      <c r="K99" s="44"/>
      <c r="L99" s="43">
        <v>26</v>
      </c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33</v>
      </c>
      <c r="E101" s="9"/>
      <c r="F101" s="19">
        <f>SUM(F96:F100)</f>
        <v>520</v>
      </c>
      <c r="G101" s="19">
        <f t="shared" ref="G101:L101" si="36">SUM(G96:G100)</f>
        <v>26.46</v>
      </c>
      <c r="H101" s="19">
        <f t="shared" si="36"/>
        <v>32.200000000000003</v>
      </c>
      <c r="I101" s="19">
        <f t="shared" si="36"/>
        <v>81.400000000000006</v>
      </c>
      <c r="J101" s="19">
        <f t="shared" si="36"/>
        <v>716</v>
      </c>
      <c r="K101" s="19">
        <f t="shared" si="36"/>
        <v>0</v>
      </c>
      <c r="L101" s="19">
        <f t="shared" si="36"/>
        <v>113.4</v>
      </c>
    </row>
    <row r="102" spans="1:12" ht="15" x14ac:dyDescent="0.25">
      <c r="A102" s="26">
        <v>1</v>
      </c>
      <c r="B102" s="13">
        <f>B96</f>
        <v>6</v>
      </c>
      <c r="C102" s="10" t="s">
        <v>25</v>
      </c>
      <c r="D102" s="7" t="s">
        <v>26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29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30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31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32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SUM(F102:F110)</f>
        <v>0</v>
      </c>
      <c r="G111" s="19">
        <f t="shared" ref="G111:J111" si="37">SUM(G102:G110)</f>
        <v>0</v>
      </c>
      <c r="H111" s="19">
        <f t="shared" si="37"/>
        <v>0</v>
      </c>
      <c r="I111" s="19">
        <f t="shared" si="37"/>
        <v>0</v>
      </c>
      <c r="J111" s="19">
        <f t="shared" si="37"/>
        <v>0</v>
      </c>
      <c r="K111" s="25"/>
      <c r="L111" s="19">
        <f t="shared" ref="L111" si="38">SUM(L102:L110)</f>
        <v>0</v>
      </c>
    </row>
    <row r="112" spans="1:12" ht="15.75" customHeight="1" thickBot="1" x14ac:dyDescent="0.25">
      <c r="A112" s="29">
        <f>A96</f>
        <v>1</v>
      </c>
      <c r="B112" s="30">
        <f>B96</f>
        <v>6</v>
      </c>
      <c r="C112" s="58" t="s">
        <v>4</v>
      </c>
      <c r="D112" s="59"/>
      <c r="E112" s="31"/>
      <c r="F112" s="32">
        <f>F101+F111</f>
        <v>520</v>
      </c>
      <c r="G112" s="32">
        <f t="shared" ref="G112:J112" si="39">G101+G111</f>
        <v>26.46</v>
      </c>
      <c r="H112" s="32">
        <f t="shared" si="39"/>
        <v>32.200000000000003</v>
      </c>
      <c r="I112" s="32">
        <f t="shared" si="39"/>
        <v>81.400000000000006</v>
      </c>
      <c r="J112" s="32">
        <f t="shared" si="39"/>
        <v>716</v>
      </c>
      <c r="K112" s="32"/>
      <c r="L112" s="32">
        <f t="shared" ref="L112" si="40">L101+L111</f>
        <v>113.4</v>
      </c>
    </row>
    <row r="113" spans="1:12" ht="15" x14ac:dyDescent="0.25">
      <c r="A113" s="14">
        <v>2</v>
      </c>
      <c r="B113" s="15">
        <v>1</v>
      </c>
      <c r="C113" s="22" t="s">
        <v>20</v>
      </c>
      <c r="D113" s="5" t="s">
        <v>21</v>
      </c>
      <c r="E113" s="39" t="s">
        <v>65</v>
      </c>
      <c r="F113" s="40">
        <v>220</v>
      </c>
      <c r="G113" s="40">
        <v>4.5599999999999996</v>
      </c>
      <c r="H113" s="40">
        <v>7.92</v>
      </c>
      <c r="I113" s="40">
        <v>15.8</v>
      </c>
      <c r="J113" s="40">
        <v>185</v>
      </c>
      <c r="K113" s="41">
        <v>1</v>
      </c>
      <c r="L113" s="40">
        <v>29.25</v>
      </c>
    </row>
    <row r="114" spans="1:12" ht="15" x14ac:dyDescent="0.25">
      <c r="A114" s="14"/>
      <c r="B114" s="15"/>
      <c r="C114" s="11"/>
      <c r="D114" s="7" t="s">
        <v>22</v>
      </c>
      <c r="E114" s="42" t="s">
        <v>54</v>
      </c>
      <c r="F114" s="43">
        <v>200</v>
      </c>
      <c r="G114" s="43">
        <v>0.2</v>
      </c>
      <c r="H114" s="43">
        <v>0</v>
      </c>
      <c r="I114" s="43">
        <v>14</v>
      </c>
      <c r="J114" s="43">
        <v>45</v>
      </c>
      <c r="K114" s="44">
        <v>1</v>
      </c>
      <c r="L114" s="43">
        <v>4.7300000000000004</v>
      </c>
    </row>
    <row r="115" spans="1:12" ht="15" x14ac:dyDescent="0.25">
      <c r="A115" s="14"/>
      <c r="B115" s="15"/>
      <c r="C115" s="11"/>
      <c r="D115" s="7" t="s">
        <v>23</v>
      </c>
      <c r="E115" s="42" t="s">
        <v>52</v>
      </c>
      <c r="F115" s="43">
        <v>80</v>
      </c>
      <c r="G115" s="43">
        <v>8.7799999999999994</v>
      </c>
      <c r="H115" s="43">
        <v>8.64</v>
      </c>
      <c r="I115" s="43">
        <v>37.11</v>
      </c>
      <c r="J115" s="43">
        <v>240.35</v>
      </c>
      <c r="K115" s="44">
        <v>1</v>
      </c>
      <c r="L115" s="43">
        <v>10.220000000000001</v>
      </c>
    </row>
    <row r="116" spans="1:12" ht="15" x14ac:dyDescent="0.25">
      <c r="A116" s="14"/>
      <c r="B116" s="15"/>
      <c r="C116" s="11"/>
      <c r="D116" s="7" t="s">
        <v>24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14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6"/>
      <c r="B119" s="17"/>
      <c r="C119" s="8"/>
      <c r="D119" s="18" t="s">
        <v>33</v>
      </c>
      <c r="E119" s="9"/>
      <c r="F119" s="19">
        <f>SUM(F113:F118)</f>
        <v>500</v>
      </c>
      <c r="G119" s="19">
        <f>SUM(G113:G118)</f>
        <v>13.54</v>
      </c>
      <c r="H119" s="19">
        <f>SUM(H113:H118)</f>
        <v>16.560000000000002</v>
      </c>
      <c r="I119" s="19">
        <f>SUM(I113:I118)</f>
        <v>66.91</v>
      </c>
      <c r="J119" s="19">
        <f>SUM(J113:J118)</f>
        <v>470.35</v>
      </c>
      <c r="K119" s="25"/>
      <c r="L119" s="19">
        <f>SUM(L113:L118)</f>
        <v>44.2</v>
      </c>
    </row>
    <row r="120" spans="1:12" ht="15" x14ac:dyDescent="0.25">
      <c r="A120" s="13">
        <f>A113</f>
        <v>2</v>
      </c>
      <c r="B120" s="13">
        <v>1</v>
      </c>
      <c r="C120" s="10" t="s">
        <v>25</v>
      </c>
      <c r="D120" s="7" t="s">
        <v>26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27</v>
      </c>
      <c r="E121" s="42" t="s">
        <v>47</v>
      </c>
      <c r="F121" s="43">
        <v>250</v>
      </c>
      <c r="G121" s="43">
        <v>5.49</v>
      </c>
      <c r="H121" s="43">
        <v>5.28</v>
      </c>
      <c r="I121" s="43">
        <v>16.329999999999998</v>
      </c>
      <c r="J121" s="43">
        <v>134.75</v>
      </c>
      <c r="K121" s="44">
        <v>1</v>
      </c>
      <c r="L121" s="43">
        <v>37.36</v>
      </c>
    </row>
    <row r="122" spans="1:12" ht="15" x14ac:dyDescent="0.25">
      <c r="A122" s="14"/>
      <c r="B122" s="15"/>
      <c r="C122" s="11"/>
      <c r="D122" s="7" t="s">
        <v>28</v>
      </c>
      <c r="E122" s="42" t="s">
        <v>57</v>
      </c>
      <c r="F122" s="43">
        <v>90</v>
      </c>
      <c r="G122" s="43">
        <v>7.32</v>
      </c>
      <c r="H122" s="43">
        <v>7.32</v>
      </c>
      <c r="I122" s="43">
        <v>16.96</v>
      </c>
      <c r="J122" s="43">
        <v>189.2</v>
      </c>
      <c r="K122" s="44">
        <v>1</v>
      </c>
      <c r="L122" s="43">
        <v>81.849999999999994</v>
      </c>
    </row>
    <row r="123" spans="1:12" ht="15" x14ac:dyDescent="0.25">
      <c r="A123" s="14"/>
      <c r="B123" s="15"/>
      <c r="C123" s="11"/>
      <c r="D123" s="7" t="s">
        <v>29</v>
      </c>
      <c r="E123" s="42" t="s">
        <v>58</v>
      </c>
      <c r="F123" s="43">
        <v>150</v>
      </c>
      <c r="G123" s="43">
        <v>2</v>
      </c>
      <c r="H123" s="43">
        <v>13</v>
      </c>
      <c r="I123" s="43">
        <v>1.4</v>
      </c>
      <c r="J123" s="43">
        <v>392</v>
      </c>
      <c r="K123" s="44">
        <v>1</v>
      </c>
      <c r="L123" s="43">
        <v>25.43</v>
      </c>
    </row>
    <row r="124" spans="1:12" ht="15" x14ac:dyDescent="0.25">
      <c r="A124" s="14"/>
      <c r="B124" s="15"/>
      <c r="C124" s="11"/>
      <c r="D124" s="7" t="s">
        <v>30</v>
      </c>
      <c r="E124" s="42" t="s">
        <v>42</v>
      </c>
      <c r="F124" s="43">
        <v>200</v>
      </c>
      <c r="G124" s="43">
        <v>0.2</v>
      </c>
      <c r="H124" s="43">
        <v>0.2</v>
      </c>
      <c r="I124" s="43">
        <v>12.3</v>
      </c>
      <c r="J124" s="43">
        <v>97</v>
      </c>
      <c r="K124" s="44">
        <v>1</v>
      </c>
      <c r="L124" s="43">
        <v>33.25</v>
      </c>
    </row>
    <row r="125" spans="1:12" ht="15" x14ac:dyDescent="0.25">
      <c r="A125" s="14"/>
      <c r="B125" s="15"/>
      <c r="C125" s="11"/>
      <c r="D125" s="7" t="s">
        <v>31</v>
      </c>
      <c r="E125" s="42" t="s">
        <v>45</v>
      </c>
      <c r="F125" s="43">
        <v>80</v>
      </c>
      <c r="G125" s="43">
        <v>9.1999999999999993</v>
      </c>
      <c r="H125" s="43">
        <v>4.5</v>
      </c>
      <c r="I125" s="43">
        <v>59</v>
      </c>
      <c r="J125" s="43">
        <v>362.4</v>
      </c>
      <c r="K125" s="44">
        <v>1</v>
      </c>
      <c r="L125" s="43">
        <v>4</v>
      </c>
    </row>
    <row r="126" spans="1:12" ht="15" x14ac:dyDescent="0.25">
      <c r="A126" s="14"/>
      <c r="B126" s="15"/>
      <c r="C126" s="11"/>
      <c r="D126" s="7" t="s">
        <v>32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54" t="s">
        <v>82</v>
      </c>
      <c r="E127" s="42" t="s">
        <v>74</v>
      </c>
      <c r="F127" s="43">
        <v>60</v>
      </c>
      <c r="G127" s="43"/>
      <c r="H127" s="43"/>
      <c r="I127" s="43"/>
      <c r="J127" s="43"/>
      <c r="K127" s="44"/>
      <c r="L127" s="43">
        <v>32.6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SUM(F120:F128)</f>
        <v>830</v>
      </c>
      <c r="G129" s="19">
        <f t="shared" ref="G129:J129" si="41">SUM(G120:G128)</f>
        <v>24.21</v>
      </c>
      <c r="H129" s="19">
        <f t="shared" si="41"/>
        <v>30.3</v>
      </c>
      <c r="I129" s="19">
        <f t="shared" si="41"/>
        <v>105.99</v>
      </c>
      <c r="J129" s="19">
        <f t="shared" si="41"/>
        <v>1175.3499999999999</v>
      </c>
      <c r="K129" s="25"/>
      <c r="L129" s="19">
        <f t="shared" ref="L129" si="42">SUM(L120:L128)</f>
        <v>214.48999999999998</v>
      </c>
    </row>
    <row r="130" spans="1:12" ht="15" x14ac:dyDescent="0.2">
      <c r="A130" s="33">
        <f>A113</f>
        <v>2</v>
      </c>
      <c r="B130" s="33">
        <f>B113</f>
        <v>1</v>
      </c>
      <c r="C130" s="58" t="s">
        <v>4</v>
      </c>
      <c r="D130" s="59"/>
      <c r="E130" s="31"/>
      <c r="F130" s="32">
        <f>F119+F129</f>
        <v>1330</v>
      </c>
      <c r="G130" s="32">
        <f t="shared" ref="G130" si="43">G119+G129</f>
        <v>37.75</v>
      </c>
      <c r="H130" s="32">
        <f t="shared" ref="H130" si="44">H119+H129</f>
        <v>46.86</v>
      </c>
      <c r="I130" s="32">
        <f t="shared" ref="I130" si="45">I119+I129</f>
        <v>172.89999999999998</v>
      </c>
      <c r="J130" s="32">
        <f t="shared" ref="J130:L130" si="46">J119+J129</f>
        <v>1645.6999999999998</v>
      </c>
      <c r="K130" s="32"/>
      <c r="L130" s="32">
        <f t="shared" si="46"/>
        <v>258.69</v>
      </c>
    </row>
    <row r="131" spans="1:12" ht="15" x14ac:dyDescent="0.25">
      <c r="A131" s="20">
        <v>2</v>
      </c>
      <c r="B131" s="21">
        <v>2</v>
      </c>
      <c r="C131" s="22" t="s">
        <v>20</v>
      </c>
      <c r="D131" s="5" t="s">
        <v>21</v>
      </c>
      <c r="E131" s="39" t="s">
        <v>56</v>
      </c>
      <c r="F131" s="40">
        <v>220</v>
      </c>
      <c r="G131" s="40">
        <v>9.1999999999999993</v>
      </c>
      <c r="H131" s="40">
        <v>12</v>
      </c>
      <c r="I131" s="40">
        <v>34.4</v>
      </c>
      <c r="J131" s="40">
        <v>273.39999999999998</v>
      </c>
      <c r="K131" s="41">
        <v>1</v>
      </c>
      <c r="L131" s="40">
        <v>24.88</v>
      </c>
    </row>
    <row r="132" spans="1:12" ht="15" x14ac:dyDescent="0.25">
      <c r="A132" s="23"/>
      <c r="B132" s="15"/>
      <c r="C132" s="11"/>
      <c r="D132" s="7" t="s">
        <v>22</v>
      </c>
      <c r="E132" s="42" t="s">
        <v>54</v>
      </c>
      <c r="F132" s="43">
        <v>200</v>
      </c>
      <c r="G132" s="43">
        <v>0.2</v>
      </c>
      <c r="H132" s="43">
        <v>0</v>
      </c>
      <c r="I132" s="43">
        <v>14</v>
      </c>
      <c r="J132" s="43">
        <v>28</v>
      </c>
      <c r="K132" s="44">
        <v>1</v>
      </c>
      <c r="L132" s="43">
        <v>4.7300000000000004</v>
      </c>
    </row>
    <row r="133" spans="1:12" ht="15.75" customHeight="1" x14ac:dyDescent="0.25">
      <c r="A133" s="23"/>
      <c r="B133" s="15"/>
      <c r="C133" s="11"/>
      <c r="D133" s="7" t="s">
        <v>23</v>
      </c>
      <c r="E133" s="42" t="s">
        <v>52</v>
      </c>
      <c r="F133" s="43">
        <v>80</v>
      </c>
      <c r="G133" s="43">
        <v>8.7799999999999994</v>
      </c>
      <c r="H133" s="43">
        <v>8.64</v>
      </c>
      <c r="I133" s="43">
        <v>37.11</v>
      </c>
      <c r="J133" s="43">
        <v>240.35</v>
      </c>
      <c r="K133" s="44">
        <v>1</v>
      </c>
      <c r="L133" s="43">
        <v>10.220000000000001</v>
      </c>
    </row>
    <row r="134" spans="1:12" ht="15" x14ac:dyDescent="0.25">
      <c r="A134" s="23"/>
      <c r="B134" s="15"/>
      <c r="C134" s="11"/>
      <c r="D134" s="7" t="s">
        <v>24</v>
      </c>
      <c r="E134" s="51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SUM(F131:F136)</f>
        <v>500</v>
      </c>
      <c r="G137" s="19">
        <f>SUM(G131:G136)</f>
        <v>18.18</v>
      </c>
      <c r="H137" s="19">
        <f>SUM(H131:H136)</f>
        <v>20.64</v>
      </c>
      <c r="I137" s="19">
        <f>SUM(I131:I136)</f>
        <v>85.509999999999991</v>
      </c>
      <c r="J137" s="19">
        <f>SUM(J131:J136)</f>
        <v>541.75</v>
      </c>
      <c r="K137" s="25"/>
      <c r="L137" s="19">
        <f>SUM(L131:L136)</f>
        <v>39.83</v>
      </c>
    </row>
    <row r="138" spans="1:12" ht="15" x14ac:dyDescent="0.25">
      <c r="A138" s="26">
        <f>A131</f>
        <v>2</v>
      </c>
      <c r="B138" s="13">
        <v>2</v>
      </c>
      <c r="C138" s="10" t="s">
        <v>25</v>
      </c>
      <c r="D138" s="7" t="s">
        <v>26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27</v>
      </c>
      <c r="E139" s="42" t="s">
        <v>63</v>
      </c>
      <c r="F139" s="43">
        <v>250</v>
      </c>
      <c r="G139" s="43">
        <v>1.81</v>
      </c>
      <c r="H139" s="43">
        <v>4.91</v>
      </c>
      <c r="I139" s="43">
        <v>125.25</v>
      </c>
      <c r="J139" s="43">
        <v>102.5</v>
      </c>
      <c r="K139" s="44">
        <v>1</v>
      </c>
      <c r="L139" s="43">
        <v>98.49</v>
      </c>
    </row>
    <row r="140" spans="1:12" ht="15" x14ac:dyDescent="0.25">
      <c r="A140" s="23"/>
      <c r="B140" s="15"/>
      <c r="C140" s="11"/>
      <c r="D140" s="7" t="s">
        <v>28</v>
      </c>
      <c r="E140" s="42" t="s">
        <v>75</v>
      </c>
      <c r="F140" s="43">
        <v>90</v>
      </c>
      <c r="G140" s="43">
        <v>8.8699999999999992</v>
      </c>
      <c r="H140" s="43">
        <v>9.83</v>
      </c>
      <c r="I140" s="43">
        <v>11.71</v>
      </c>
      <c r="J140" s="43">
        <v>171</v>
      </c>
      <c r="K140" s="44">
        <v>1</v>
      </c>
      <c r="L140" s="43">
        <v>120</v>
      </c>
    </row>
    <row r="141" spans="1:12" ht="15" x14ac:dyDescent="0.25">
      <c r="A141" s="23"/>
      <c r="B141" s="15"/>
      <c r="C141" s="11"/>
      <c r="D141" s="7" t="s">
        <v>29</v>
      </c>
      <c r="E141" s="42" t="s">
        <v>55</v>
      </c>
      <c r="F141" s="43">
        <v>150</v>
      </c>
      <c r="G141" s="43">
        <v>7.46</v>
      </c>
      <c r="H141" s="43">
        <v>5.61</v>
      </c>
      <c r="I141" s="43">
        <v>35.840000000000003</v>
      </c>
      <c r="J141" s="43">
        <v>230.45</v>
      </c>
      <c r="K141" s="44">
        <v>1</v>
      </c>
      <c r="L141" s="43">
        <v>5.72</v>
      </c>
    </row>
    <row r="142" spans="1:12" ht="15" x14ac:dyDescent="0.25">
      <c r="A142" s="23"/>
      <c r="B142" s="15"/>
      <c r="C142" s="11"/>
      <c r="D142" s="7" t="s">
        <v>30</v>
      </c>
      <c r="E142" s="42" t="s">
        <v>70</v>
      </c>
      <c r="F142" s="43">
        <v>200</v>
      </c>
      <c r="G142" s="43">
        <v>0.2</v>
      </c>
      <c r="H142" s="43">
        <v>0.1</v>
      </c>
      <c r="I142" s="43">
        <v>24.8</v>
      </c>
      <c r="J142" s="43">
        <v>100.3</v>
      </c>
      <c r="K142" s="44">
        <v>1</v>
      </c>
      <c r="L142" s="43">
        <v>13</v>
      </c>
    </row>
    <row r="143" spans="1:12" ht="15" x14ac:dyDescent="0.25">
      <c r="A143" s="23"/>
      <c r="B143" s="15"/>
      <c r="C143" s="11"/>
      <c r="D143" s="7" t="s">
        <v>31</v>
      </c>
      <c r="E143" s="42" t="s">
        <v>45</v>
      </c>
      <c r="F143" s="43">
        <v>80</v>
      </c>
      <c r="G143" s="43">
        <v>9.1999999999999993</v>
      </c>
      <c r="H143" s="43">
        <v>4.5</v>
      </c>
      <c r="I143" s="43">
        <v>59</v>
      </c>
      <c r="J143" s="43">
        <v>362.4</v>
      </c>
      <c r="K143" s="44">
        <v>1</v>
      </c>
      <c r="L143" s="43">
        <v>4</v>
      </c>
    </row>
    <row r="144" spans="1:12" ht="15" x14ac:dyDescent="0.25">
      <c r="A144" s="23"/>
      <c r="B144" s="15"/>
      <c r="C144" s="11"/>
      <c r="D144" s="7" t="s">
        <v>32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54" t="s">
        <v>82</v>
      </c>
      <c r="E145" s="42" t="s">
        <v>66</v>
      </c>
      <c r="F145" s="43">
        <v>60</v>
      </c>
      <c r="G145" s="43"/>
      <c r="H145" s="43"/>
      <c r="I145" s="43"/>
      <c r="J145" s="43"/>
      <c r="K145" s="44"/>
      <c r="L145" s="43">
        <v>35.799999999999997</v>
      </c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SUM(F138:F146)</f>
        <v>830</v>
      </c>
      <c r="G147" s="19">
        <f t="shared" ref="G147:J147" si="47">SUM(G138:G146)</f>
        <v>27.54</v>
      </c>
      <c r="H147" s="19">
        <f t="shared" si="47"/>
        <v>24.950000000000003</v>
      </c>
      <c r="I147" s="19">
        <f t="shared" si="47"/>
        <v>256.60000000000002</v>
      </c>
      <c r="J147" s="19">
        <f t="shared" si="47"/>
        <v>966.65</v>
      </c>
      <c r="K147" s="25"/>
      <c r="L147" s="19">
        <f t="shared" ref="L147" si="48">SUM(L138:L146)</f>
        <v>277.01</v>
      </c>
    </row>
    <row r="148" spans="1:12" ht="15" x14ac:dyDescent="0.2">
      <c r="A148" s="29">
        <f>A131</f>
        <v>2</v>
      </c>
      <c r="B148" s="30">
        <f>B131</f>
        <v>2</v>
      </c>
      <c r="C148" s="58" t="s">
        <v>4</v>
      </c>
      <c r="D148" s="59"/>
      <c r="E148" s="31"/>
      <c r="F148" s="32">
        <f>F137+F147</f>
        <v>1330</v>
      </c>
      <c r="G148" s="32">
        <f t="shared" ref="G148" si="49">G137+G147</f>
        <v>45.72</v>
      </c>
      <c r="H148" s="32">
        <f t="shared" ref="H148" si="50">H137+H147</f>
        <v>45.59</v>
      </c>
      <c r="I148" s="32">
        <f t="shared" ref="I148" si="51">I137+I147</f>
        <v>342.11</v>
      </c>
      <c r="J148" s="32">
        <f t="shared" ref="J148:L148" si="52">J137+J147</f>
        <v>1508.4</v>
      </c>
      <c r="K148" s="32"/>
      <c r="L148" s="32">
        <f t="shared" si="52"/>
        <v>316.83999999999997</v>
      </c>
    </row>
    <row r="149" spans="1:12" ht="15" x14ac:dyDescent="0.25">
      <c r="A149" s="20">
        <v>2</v>
      </c>
      <c r="B149" s="21">
        <v>3</v>
      </c>
      <c r="C149" s="22" t="s">
        <v>20</v>
      </c>
      <c r="D149" s="5" t="s">
        <v>21</v>
      </c>
      <c r="E149" s="39" t="s">
        <v>59</v>
      </c>
      <c r="F149" s="40">
        <v>220</v>
      </c>
      <c r="G149" s="40">
        <v>8.8000000000000007</v>
      </c>
      <c r="H149" s="40">
        <v>7.62</v>
      </c>
      <c r="I149" s="40">
        <v>50.5</v>
      </c>
      <c r="J149" s="40">
        <v>306</v>
      </c>
      <c r="K149" s="41">
        <v>1</v>
      </c>
      <c r="L149" s="40">
        <v>22.57</v>
      </c>
    </row>
    <row r="150" spans="1:12" ht="15" x14ac:dyDescent="0.25">
      <c r="A150" s="23"/>
      <c r="B150" s="15"/>
      <c r="C150" s="11"/>
      <c r="D150" s="7" t="s">
        <v>22</v>
      </c>
      <c r="E150" s="42" t="s">
        <v>54</v>
      </c>
      <c r="F150" s="43">
        <v>200</v>
      </c>
      <c r="G150" s="43">
        <v>0.2</v>
      </c>
      <c r="H150" s="43">
        <v>0</v>
      </c>
      <c r="I150" s="43">
        <v>14</v>
      </c>
      <c r="J150" s="43">
        <v>28</v>
      </c>
      <c r="K150" s="44">
        <v>1</v>
      </c>
      <c r="L150" s="43">
        <v>4.7300000000000004</v>
      </c>
    </row>
    <row r="151" spans="1:12" ht="15" x14ac:dyDescent="0.25">
      <c r="A151" s="23"/>
      <c r="B151" s="15"/>
      <c r="C151" s="11"/>
      <c r="D151" s="7" t="s">
        <v>23</v>
      </c>
      <c r="E151" s="42" t="s">
        <v>52</v>
      </c>
      <c r="F151" s="43">
        <v>80</v>
      </c>
      <c r="G151" s="43">
        <v>8.7799999999999994</v>
      </c>
      <c r="H151" s="43">
        <v>8.64</v>
      </c>
      <c r="I151" s="43">
        <v>37.11</v>
      </c>
      <c r="J151" s="43">
        <v>240.35</v>
      </c>
      <c r="K151" s="44">
        <v>1</v>
      </c>
      <c r="L151" s="43">
        <v>10.220000000000001</v>
      </c>
    </row>
    <row r="152" spans="1:12" ht="15" x14ac:dyDescent="0.25">
      <c r="A152" s="23"/>
      <c r="B152" s="15"/>
      <c r="C152" s="11"/>
      <c r="D152" s="7" t="s">
        <v>24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SUM(F149:F154)</f>
        <v>500</v>
      </c>
      <c r="G155" s="19">
        <f>SUM(G149:G154)</f>
        <v>17.78</v>
      </c>
      <c r="H155" s="19">
        <f>SUM(H149:H154)</f>
        <v>16.260000000000002</v>
      </c>
      <c r="I155" s="19">
        <f>SUM(I149:I154)</f>
        <v>101.61</v>
      </c>
      <c r="J155" s="19">
        <f>SUM(J149:J154)</f>
        <v>574.35</v>
      </c>
      <c r="K155" s="25"/>
      <c r="L155" s="19">
        <f>SUM(L149:L154)</f>
        <v>37.520000000000003</v>
      </c>
    </row>
    <row r="156" spans="1:12" ht="15" x14ac:dyDescent="0.25">
      <c r="A156" s="26">
        <f>A149</f>
        <v>2</v>
      </c>
      <c r="B156" s="13">
        <v>3</v>
      </c>
      <c r="C156" s="10" t="s">
        <v>25</v>
      </c>
      <c r="D156" s="7" t="s">
        <v>26</v>
      </c>
      <c r="E156" s="51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68</v>
      </c>
      <c r="F157" s="43">
        <v>250</v>
      </c>
      <c r="G157" s="43">
        <v>2.5</v>
      </c>
      <c r="H157" s="43">
        <v>4.8899999999999997</v>
      </c>
      <c r="I157" s="43">
        <v>8.49</v>
      </c>
      <c r="J157" s="43">
        <v>70</v>
      </c>
      <c r="K157" s="44">
        <v>1</v>
      </c>
      <c r="L157" s="43">
        <v>59.89</v>
      </c>
    </row>
    <row r="158" spans="1:12" ht="15" x14ac:dyDescent="0.25">
      <c r="A158" s="23"/>
      <c r="B158" s="15"/>
      <c r="C158" s="11"/>
      <c r="D158" s="7" t="s">
        <v>28</v>
      </c>
      <c r="E158" s="42" t="s">
        <v>46</v>
      </c>
      <c r="F158" s="43">
        <v>100</v>
      </c>
      <c r="G158" s="43">
        <v>20.350000000000001</v>
      </c>
      <c r="H158" s="43">
        <v>9.65</v>
      </c>
      <c r="I158" s="43">
        <v>0.81</v>
      </c>
      <c r="J158" s="43">
        <v>172.49</v>
      </c>
      <c r="K158" s="44">
        <v>1</v>
      </c>
      <c r="L158" s="43">
        <v>140.27000000000001</v>
      </c>
    </row>
    <row r="159" spans="1:12" ht="15" x14ac:dyDescent="0.25">
      <c r="A159" s="23"/>
      <c r="B159" s="15"/>
      <c r="C159" s="11"/>
      <c r="D159" s="7" t="s">
        <v>29</v>
      </c>
      <c r="E159" s="42" t="s">
        <v>76</v>
      </c>
      <c r="F159" s="43">
        <v>150</v>
      </c>
      <c r="G159" s="43">
        <v>6.73</v>
      </c>
      <c r="H159" s="43">
        <v>6.61</v>
      </c>
      <c r="I159" s="43">
        <v>50.2</v>
      </c>
      <c r="J159" s="43">
        <v>347.7</v>
      </c>
      <c r="K159" s="44">
        <v>1</v>
      </c>
      <c r="L159" s="43">
        <v>6.84</v>
      </c>
    </row>
    <row r="160" spans="1:12" ht="15" x14ac:dyDescent="0.25">
      <c r="A160" s="23"/>
      <c r="B160" s="15"/>
      <c r="C160" s="11"/>
      <c r="D160" s="7" t="s">
        <v>30</v>
      </c>
      <c r="E160" s="42" t="s">
        <v>64</v>
      </c>
      <c r="F160" s="43">
        <v>200</v>
      </c>
      <c r="G160" s="43"/>
      <c r="H160" s="43"/>
      <c r="I160" s="43"/>
      <c r="J160" s="43"/>
      <c r="K160" s="44"/>
      <c r="L160" s="43">
        <v>130</v>
      </c>
    </row>
    <row r="161" spans="1:13" ht="15" x14ac:dyDescent="0.25">
      <c r="A161" s="23"/>
      <c r="B161" s="15"/>
      <c r="C161" s="11"/>
      <c r="D161" s="7" t="s">
        <v>31</v>
      </c>
      <c r="E161" s="42" t="s">
        <v>45</v>
      </c>
      <c r="F161" s="43">
        <v>80</v>
      </c>
      <c r="G161" s="43">
        <v>9.1999999999999993</v>
      </c>
      <c r="H161" s="43">
        <v>4.5</v>
      </c>
      <c r="I161" s="43">
        <v>59</v>
      </c>
      <c r="J161" s="43">
        <v>362.4</v>
      </c>
      <c r="K161" s="44">
        <v>1</v>
      </c>
      <c r="L161" s="43">
        <v>4</v>
      </c>
    </row>
    <row r="162" spans="1:13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3" ht="15" x14ac:dyDescent="0.25">
      <c r="A163" s="23"/>
      <c r="B163" s="15"/>
      <c r="C163" s="11"/>
      <c r="D163" s="6"/>
      <c r="E163" s="51"/>
      <c r="F163" s="43"/>
      <c r="G163" s="43"/>
      <c r="H163" s="43"/>
      <c r="I163" s="43"/>
      <c r="J163" s="43"/>
      <c r="K163" s="44"/>
      <c r="L163" s="43"/>
    </row>
    <row r="164" spans="1:13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3" ht="15" x14ac:dyDescent="0.25">
      <c r="A165" s="24"/>
      <c r="B165" s="17"/>
      <c r="C165" s="8"/>
      <c r="D165" s="18" t="s">
        <v>33</v>
      </c>
      <c r="E165" s="9"/>
      <c r="F165" s="19">
        <f>SUM(F156:F164)</f>
        <v>780</v>
      </c>
      <c r="G165" s="19">
        <f t="shared" ref="G165:J165" si="53">SUM(G156:G164)</f>
        <v>38.78</v>
      </c>
      <c r="H165" s="19">
        <f t="shared" si="53"/>
        <v>25.65</v>
      </c>
      <c r="I165" s="19">
        <f t="shared" si="53"/>
        <v>118.5</v>
      </c>
      <c r="J165" s="19">
        <f t="shared" si="53"/>
        <v>952.59</v>
      </c>
      <c r="K165" s="25"/>
      <c r="L165" s="19">
        <f t="shared" ref="L165" si="54">SUM(L156:L164)</f>
        <v>341</v>
      </c>
    </row>
    <row r="166" spans="1:13" ht="15" x14ac:dyDescent="0.2">
      <c r="A166" s="29">
        <f>A149</f>
        <v>2</v>
      </c>
      <c r="B166" s="30">
        <f>B149</f>
        <v>3</v>
      </c>
      <c r="C166" s="58" t="s">
        <v>4</v>
      </c>
      <c r="D166" s="59"/>
      <c r="E166" s="31"/>
      <c r="F166" s="32">
        <f>F155+F165</f>
        <v>1280</v>
      </c>
      <c r="G166" s="32">
        <f t="shared" ref="G166" si="55">G155+G165</f>
        <v>56.56</v>
      </c>
      <c r="H166" s="32">
        <f t="shared" ref="H166" si="56">H155+H165</f>
        <v>41.91</v>
      </c>
      <c r="I166" s="32">
        <f t="shared" ref="I166" si="57">I155+I165</f>
        <v>220.11</v>
      </c>
      <c r="J166" s="32">
        <f t="shared" ref="J166:L166" si="58">J155+J165</f>
        <v>1526.94</v>
      </c>
      <c r="K166" s="32"/>
      <c r="L166" s="32">
        <f t="shared" si="58"/>
        <v>378.52</v>
      </c>
    </row>
    <row r="167" spans="1:13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62</v>
      </c>
      <c r="F167" s="40">
        <v>220</v>
      </c>
      <c r="G167" s="40">
        <v>5.8</v>
      </c>
      <c r="H167" s="40">
        <v>5.48</v>
      </c>
      <c r="I167" s="40">
        <v>10.57</v>
      </c>
      <c r="J167" s="40">
        <v>185</v>
      </c>
      <c r="K167" s="41">
        <v>1</v>
      </c>
      <c r="L167" s="40">
        <v>31.23</v>
      </c>
    </row>
    <row r="168" spans="1:13" ht="15" x14ac:dyDescent="0.25">
      <c r="A168" s="23"/>
      <c r="B168" s="15"/>
      <c r="C168" s="11"/>
      <c r="D168" s="7" t="s">
        <v>22</v>
      </c>
      <c r="E168" s="42" t="s">
        <v>54</v>
      </c>
      <c r="F168" s="43">
        <v>200</v>
      </c>
      <c r="G168" s="43">
        <v>0.2</v>
      </c>
      <c r="H168" s="43">
        <v>0</v>
      </c>
      <c r="I168" s="43">
        <v>14</v>
      </c>
      <c r="J168" s="43">
        <v>45</v>
      </c>
      <c r="K168" s="44">
        <v>1</v>
      </c>
      <c r="L168" s="43">
        <v>4.7300000000000004</v>
      </c>
    </row>
    <row r="169" spans="1:13" ht="15" x14ac:dyDescent="0.25">
      <c r="A169" s="23"/>
      <c r="B169" s="15"/>
      <c r="C169" s="11"/>
      <c r="D169" s="7" t="s">
        <v>23</v>
      </c>
      <c r="E169" s="42" t="s">
        <v>52</v>
      </c>
      <c r="F169" s="43">
        <v>80</v>
      </c>
      <c r="G169" s="43">
        <v>8.7799999999999994</v>
      </c>
      <c r="H169" s="43">
        <v>8.64</v>
      </c>
      <c r="I169" s="43">
        <v>37.11</v>
      </c>
      <c r="J169" s="43">
        <v>240.35</v>
      </c>
      <c r="K169" s="44">
        <v>1</v>
      </c>
      <c r="L169" s="43">
        <v>10.220000000000001</v>
      </c>
    </row>
    <row r="170" spans="1:13" ht="15" x14ac:dyDescent="0.25">
      <c r="A170" s="23"/>
      <c r="B170" s="15"/>
      <c r="C170" s="11"/>
      <c r="D170" s="7" t="s">
        <v>24</v>
      </c>
      <c r="E170" s="42"/>
      <c r="F170" s="43"/>
      <c r="G170" s="43"/>
      <c r="H170" s="43"/>
      <c r="I170" s="43"/>
      <c r="J170" s="43"/>
      <c r="K170" s="44"/>
      <c r="L170" s="43"/>
    </row>
    <row r="171" spans="1:13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3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3" ht="15.75" customHeight="1" x14ac:dyDescent="0.25">
      <c r="A173" s="24"/>
      <c r="B173" s="17"/>
      <c r="C173" s="8"/>
      <c r="D173" s="18" t="s">
        <v>33</v>
      </c>
      <c r="E173" s="9"/>
      <c r="F173" s="19">
        <f>SUM(F167:F172)</f>
        <v>500</v>
      </c>
      <c r="G173" s="19">
        <f>SUM(G167:G172)</f>
        <v>14.78</v>
      </c>
      <c r="H173" s="19">
        <f>SUM(H167:H172)</f>
        <v>14.120000000000001</v>
      </c>
      <c r="I173" s="19">
        <f>SUM(I167:I172)</f>
        <v>61.68</v>
      </c>
      <c r="J173" s="19">
        <f>SUM(J167:J172)</f>
        <v>470.35</v>
      </c>
      <c r="K173" s="25"/>
      <c r="L173" s="19">
        <f>SUM(L167:L172)</f>
        <v>46.18</v>
      </c>
    </row>
    <row r="174" spans="1:13" ht="15" x14ac:dyDescent="0.25">
      <c r="A174" s="26">
        <v>2</v>
      </c>
      <c r="B174" s="13">
        <v>4</v>
      </c>
      <c r="C174" s="10" t="s">
        <v>25</v>
      </c>
      <c r="D174" s="7" t="s">
        <v>26</v>
      </c>
      <c r="E174" s="42"/>
      <c r="F174" s="43"/>
      <c r="G174" s="43"/>
      <c r="H174" s="43"/>
      <c r="I174" s="43"/>
      <c r="J174" s="43"/>
      <c r="K174" s="44"/>
      <c r="L174" s="43"/>
    </row>
    <row r="175" spans="1:13" ht="15" x14ac:dyDescent="0.25">
      <c r="A175" s="23"/>
      <c r="B175" s="15"/>
      <c r="C175" s="11"/>
      <c r="D175" s="7" t="s">
        <v>27</v>
      </c>
      <c r="E175" s="42" t="s">
        <v>53</v>
      </c>
      <c r="F175" s="43">
        <v>250</v>
      </c>
      <c r="G175" s="43">
        <v>6.29</v>
      </c>
      <c r="H175" s="43">
        <v>5.7</v>
      </c>
      <c r="I175" s="43">
        <v>16.989999999999998</v>
      </c>
      <c r="J175" s="43">
        <v>108.5</v>
      </c>
      <c r="K175" s="44">
        <v>1</v>
      </c>
      <c r="L175" s="43">
        <v>72.599999999999994</v>
      </c>
    </row>
    <row r="176" spans="1:13" ht="15" x14ac:dyDescent="0.25">
      <c r="A176" s="23"/>
      <c r="B176" s="15"/>
      <c r="C176" s="11"/>
      <c r="D176" s="7" t="s">
        <v>28</v>
      </c>
      <c r="E176" s="42" t="s">
        <v>48</v>
      </c>
      <c r="F176" s="43">
        <v>200</v>
      </c>
      <c r="G176" s="43">
        <v>11.1</v>
      </c>
      <c r="H176" s="43">
        <v>5</v>
      </c>
      <c r="I176" s="43">
        <v>59.4</v>
      </c>
      <c r="J176" s="43">
        <v>333.5</v>
      </c>
      <c r="K176" s="44">
        <v>1</v>
      </c>
      <c r="L176" s="43">
        <v>28.1</v>
      </c>
      <c r="M176" s="2">
        <f ca="1">M176</f>
        <v>0</v>
      </c>
    </row>
    <row r="177" spans="1:12" ht="15" x14ac:dyDescent="0.25">
      <c r="A177" s="23"/>
      <c r="B177" s="15"/>
      <c r="C177" s="11"/>
      <c r="D177" s="7" t="s">
        <v>29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30</v>
      </c>
      <c r="E178" s="42" t="s">
        <v>42</v>
      </c>
      <c r="F178" s="43">
        <v>200</v>
      </c>
      <c r="G178" s="43">
        <v>0.2</v>
      </c>
      <c r="H178" s="43">
        <v>0.2</v>
      </c>
      <c r="I178" s="43">
        <v>12.3</v>
      </c>
      <c r="J178" s="43">
        <v>97</v>
      </c>
      <c r="K178" s="44">
        <v>1</v>
      </c>
      <c r="L178" s="43">
        <v>33.25</v>
      </c>
    </row>
    <row r="179" spans="1:12" ht="15" x14ac:dyDescent="0.25">
      <c r="A179" s="23"/>
      <c r="B179" s="15"/>
      <c r="C179" s="11"/>
      <c r="D179" s="7" t="s">
        <v>31</v>
      </c>
      <c r="E179" s="42" t="s">
        <v>45</v>
      </c>
      <c r="F179" s="43">
        <v>80</v>
      </c>
      <c r="G179" s="43">
        <v>9.1999999999999993</v>
      </c>
      <c r="H179" s="43">
        <v>4.5</v>
      </c>
      <c r="I179" s="43">
        <v>59</v>
      </c>
      <c r="J179" s="43">
        <v>362.4</v>
      </c>
      <c r="K179" s="44">
        <v>1</v>
      </c>
      <c r="L179" s="43">
        <v>4</v>
      </c>
    </row>
    <row r="180" spans="1:12" ht="15" x14ac:dyDescent="0.25">
      <c r="A180" s="23"/>
      <c r="B180" s="15"/>
      <c r="C180" s="11"/>
      <c r="D180" s="7" t="s">
        <v>32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51"/>
      <c r="F181" s="52"/>
      <c r="G181" s="52"/>
      <c r="H181" s="52"/>
      <c r="I181" s="52"/>
      <c r="J181" s="52"/>
      <c r="K181" s="53"/>
      <c r="L181" s="52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4"/>
      <c r="B183" s="17"/>
      <c r="C183" s="8"/>
      <c r="D183" s="18" t="s">
        <v>33</v>
      </c>
      <c r="E183" s="9"/>
      <c r="F183" s="19">
        <f>SUM(F174:F182)</f>
        <v>730</v>
      </c>
      <c r="G183" s="19">
        <f t="shared" ref="G183:J183" si="59">SUM(G174:G182)</f>
        <v>26.79</v>
      </c>
      <c r="H183" s="19">
        <f t="shared" si="59"/>
        <v>15.399999999999999</v>
      </c>
      <c r="I183" s="19">
        <f t="shared" si="59"/>
        <v>147.69</v>
      </c>
      <c r="J183" s="19">
        <f t="shared" si="59"/>
        <v>901.4</v>
      </c>
      <c r="K183" s="25"/>
      <c r="L183" s="19">
        <f t="shared" ref="L183" si="60">SUM(L174:L182)</f>
        <v>137.94999999999999</v>
      </c>
    </row>
    <row r="184" spans="1:12" ht="15.75" thickBot="1" x14ac:dyDescent="0.25">
      <c r="A184" s="29">
        <f>A167</f>
        <v>2</v>
      </c>
      <c r="B184" s="30">
        <f>B167</f>
        <v>4</v>
      </c>
      <c r="C184" s="58" t="s">
        <v>4</v>
      </c>
      <c r="D184" s="59"/>
      <c r="E184" s="31"/>
      <c r="F184" s="32">
        <f>F173+F183</f>
        <v>1230</v>
      </c>
      <c r="G184" s="32">
        <f t="shared" ref="G184" si="61">G173+G183</f>
        <v>41.57</v>
      </c>
      <c r="H184" s="32">
        <f t="shared" ref="H184" si="62">H173+H183</f>
        <v>29.52</v>
      </c>
      <c r="I184" s="32">
        <f t="shared" ref="I184" si="63">I173+I183</f>
        <v>209.37</v>
      </c>
      <c r="J184" s="32">
        <f t="shared" ref="J184:L184" si="64">J173+J183</f>
        <v>1371.75</v>
      </c>
      <c r="K184" s="32"/>
      <c r="L184" s="32">
        <f t="shared" si="64"/>
        <v>184.13</v>
      </c>
    </row>
    <row r="185" spans="1:12" ht="15" x14ac:dyDescent="0.25">
      <c r="A185" s="20">
        <v>2</v>
      </c>
      <c r="B185" s="21">
        <v>5</v>
      </c>
      <c r="C185" s="22" t="s">
        <v>20</v>
      </c>
      <c r="D185" s="5" t="s">
        <v>21</v>
      </c>
      <c r="E185" s="39" t="s">
        <v>65</v>
      </c>
      <c r="F185" s="40">
        <v>220</v>
      </c>
      <c r="G185" s="40">
        <v>4.5599999999999996</v>
      </c>
      <c r="H185" s="40">
        <v>7.92</v>
      </c>
      <c r="I185" s="40">
        <v>15.8</v>
      </c>
      <c r="J185" s="40">
        <v>185</v>
      </c>
      <c r="K185" s="41">
        <v>1</v>
      </c>
      <c r="L185" s="40">
        <v>29.25</v>
      </c>
    </row>
    <row r="186" spans="1:12" ht="15" x14ac:dyDescent="0.25">
      <c r="A186" s="23"/>
      <c r="B186" s="15"/>
      <c r="C186" s="11"/>
      <c r="D186" s="7" t="s">
        <v>22</v>
      </c>
      <c r="E186" s="42" t="s">
        <v>54</v>
      </c>
      <c r="F186" s="43">
        <v>200</v>
      </c>
      <c r="G186" s="43">
        <v>0.2</v>
      </c>
      <c r="H186" s="43">
        <v>0</v>
      </c>
      <c r="I186" s="43">
        <v>14</v>
      </c>
      <c r="J186" s="43">
        <v>45</v>
      </c>
      <c r="K186" s="44">
        <v>1</v>
      </c>
      <c r="L186" s="43">
        <v>4.7300000000000004</v>
      </c>
    </row>
    <row r="187" spans="1:12" ht="15" x14ac:dyDescent="0.25">
      <c r="A187" s="23"/>
      <c r="B187" s="15"/>
      <c r="C187" s="11"/>
      <c r="D187" s="7" t="s">
        <v>23</v>
      </c>
      <c r="E187" s="42" t="s">
        <v>52</v>
      </c>
      <c r="F187" s="43">
        <v>80</v>
      </c>
      <c r="G187" s="43">
        <v>8.7799999999999994</v>
      </c>
      <c r="H187" s="43">
        <v>8.64</v>
      </c>
      <c r="I187" s="43">
        <v>37.11</v>
      </c>
      <c r="J187" s="43">
        <v>240.35</v>
      </c>
      <c r="K187" s="44">
        <v>1</v>
      </c>
      <c r="L187" s="43">
        <v>10.220000000000001</v>
      </c>
    </row>
    <row r="188" spans="1:12" ht="15" x14ac:dyDescent="0.25">
      <c r="A188" s="23"/>
      <c r="B188" s="15"/>
      <c r="C188" s="11"/>
      <c r="D188" s="7" t="s">
        <v>24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.75" customHeight="1" x14ac:dyDescent="0.25">
      <c r="A191" s="24"/>
      <c r="B191" s="17"/>
      <c r="C191" s="8"/>
      <c r="D191" s="18" t="s">
        <v>33</v>
      </c>
      <c r="E191" s="9"/>
      <c r="F191" s="19">
        <f>SUM(F185:F190)</f>
        <v>500</v>
      </c>
      <c r="G191" s="19">
        <f>SUM(G185:G190)</f>
        <v>13.54</v>
      </c>
      <c r="H191" s="19">
        <f>SUM(H185:H190)</f>
        <v>16.560000000000002</v>
      </c>
      <c r="I191" s="19">
        <f>SUM(I185:I190)</f>
        <v>66.91</v>
      </c>
      <c r="J191" s="19">
        <f>SUM(J185:J190)</f>
        <v>470.35</v>
      </c>
      <c r="K191" s="25"/>
      <c r="L191" s="19">
        <f>SUM(L185:L190)</f>
        <v>44.2</v>
      </c>
    </row>
    <row r="192" spans="1:12" ht="15" x14ac:dyDescent="0.25">
      <c r="A192" s="26">
        <f>A185</f>
        <v>2</v>
      </c>
      <c r="B192" s="13">
        <v>5</v>
      </c>
      <c r="C192" s="10" t="s">
        <v>25</v>
      </c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27</v>
      </c>
      <c r="E193" s="42" t="s">
        <v>69</v>
      </c>
      <c r="F193" s="52">
        <v>250</v>
      </c>
      <c r="G193" s="52">
        <v>11.1</v>
      </c>
      <c r="H193" s="52">
        <v>4.8899999999999997</v>
      </c>
      <c r="I193" s="52">
        <v>8.49</v>
      </c>
      <c r="J193" s="52">
        <v>64.75</v>
      </c>
      <c r="K193" s="53">
        <v>1</v>
      </c>
      <c r="L193" s="52">
        <v>44.23</v>
      </c>
    </row>
    <row r="194" spans="1:12" ht="15" x14ac:dyDescent="0.25">
      <c r="A194" s="23"/>
      <c r="B194" s="15"/>
      <c r="C194" s="11"/>
      <c r="D194" s="7" t="s">
        <v>28</v>
      </c>
      <c r="E194" s="42" t="s">
        <v>44</v>
      </c>
      <c r="F194" s="43">
        <v>90</v>
      </c>
      <c r="G194" s="43">
        <v>19.72</v>
      </c>
      <c r="H194" s="43">
        <v>17.89</v>
      </c>
      <c r="I194" s="43">
        <v>4.76</v>
      </c>
      <c r="J194" s="43">
        <v>168.2</v>
      </c>
      <c r="K194" s="44">
        <v>1</v>
      </c>
      <c r="L194" s="43">
        <v>93.54</v>
      </c>
    </row>
    <row r="195" spans="1:12" ht="15" x14ac:dyDescent="0.25">
      <c r="A195" s="23"/>
      <c r="B195" s="15"/>
      <c r="C195" s="11"/>
      <c r="D195" s="7" t="s">
        <v>29</v>
      </c>
      <c r="E195" s="42" t="s">
        <v>58</v>
      </c>
      <c r="F195" s="43">
        <v>150</v>
      </c>
      <c r="G195" s="43">
        <v>2</v>
      </c>
      <c r="H195" s="43">
        <v>13</v>
      </c>
      <c r="I195" s="43">
        <v>1.4</v>
      </c>
      <c r="J195" s="43">
        <v>392</v>
      </c>
      <c r="K195" s="44">
        <v>1</v>
      </c>
      <c r="L195" s="43">
        <v>25.43</v>
      </c>
    </row>
    <row r="196" spans="1:12" ht="15" x14ac:dyDescent="0.25">
      <c r="A196" s="23"/>
      <c r="B196" s="15"/>
      <c r="C196" s="11"/>
      <c r="D196" s="7" t="s">
        <v>30</v>
      </c>
      <c r="E196" s="42" t="s">
        <v>70</v>
      </c>
      <c r="F196" s="43">
        <v>200</v>
      </c>
      <c r="G196" s="43">
        <v>0.2</v>
      </c>
      <c r="H196" s="43">
        <v>0.1</v>
      </c>
      <c r="I196" s="43">
        <v>24.8</v>
      </c>
      <c r="J196" s="43">
        <v>100.3</v>
      </c>
      <c r="K196" s="44">
        <v>1</v>
      </c>
      <c r="L196" s="43">
        <v>13</v>
      </c>
    </row>
    <row r="197" spans="1:12" ht="15" x14ac:dyDescent="0.25">
      <c r="A197" s="23"/>
      <c r="B197" s="15"/>
      <c r="C197" s="11"/>
      <c r="D197" s="7" t="s">
        <v>31</v>
      </c>
      <c r="E197" s="42" t="s">
        <v>45</v>
      </c>
      <c r="F197" s="43">
        <v>80</v>
      </c>
      <c r="G197" s="43">
        <v>9.1999999999999993</v>
      </c>
      <c r="H197" s="43">
        <v>4.5</v>
      </c>
      <c r="I197" s="43">
        <v>59</v>
      </c>
      <c r="J197" s="43">
        <v>362.4</v>
      </c>
      <c r="K197" s="44">
        <v>1</v>
      </c>
      <c r="L197" s="43">
        <v>4</v>
      </c>
    </row>
    <row r="198" spans="1:12" ht="15" x14ac:dyDescent="0.25">
      <c r="A198" s="23"/>
      <c r="B198" s="15"/>
      <c r="C198" s="11"/>
      <c r="D198" s="7" t="s">
        <v>32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51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4"/>
      <c r="B201" s="17"/>
      <c r="C201" s="8"/>
      <c r="D201" s="18" t="s">
        <v>33</v>
      </c>
      <c r="E201" s="9"/>
      <c r="F201" s="19">
        <f>SUM(F192:F200)</f>
        <v>770</v>
      </c>
      <c r="G201" s="19">
        <f t="shared" ref="G201:J201" si="65">SUM(G192:G200)</f>
        <v>42.22</v>
      </c>
      <c r="H201" s="19">
        <f t="shared" si="65"/>
        <v>40.380000000000003</v>
      </c>
      <c r="I201" s="19">
        <f t="shared" si="65"/>
        <v>98.45</v>
      </c>
      <c r="J201" s="19">
        <f t="shared" si="65"/>
        <v>1087.6500000000001</v>
      </c>
      <c r="K201" s="25"/>
      <c r="L201" s="19">
        <f t="shared" ref="L201" si="66">SUM(L192:L200)</f>
        <v>180.20000000000002</v>
      </c>
    </row>
    <row r="202" spans="1:12" ht="15.75" thickBot="1" x14ac:dyDescent="0.25">
      <c r="A202" s="29">
        <f>A185</f>
        <v>2</v>
      </c>
      <c r="B202" s="30">
        <f>B185</f>
        <v>5</v>
      </c>
      <c r="C202" s="58" t="s">
        <v>4</v>
      </c>
      <c r="D202" s="59"/>
      <c r="E202" s="31"/>
      <c r="F202" s="32">
        <f>F191+F201</f>
        <v>1270</v>
      </c>
      <c r="G202" s="32">
        <f t="shared" ref="G202:J202" si="67">G191+G201</f>
        <v>55.76</v>
      </c>
      <c r="H202" s="32">
        <f t="shared" si="67"/>
        <v>56.940000000000005</v>
      </c>
      <c r="I202" s="32">
        <f t="shared" si="67"/>
        <v>165.36</v>
      </c>
      <c r="J202" s="32">
        <f t="shared" si="67"/>
        <v>1558</v>
      </c>
      <c r="K202" s="32"/>
      <c r="L202" s="32">
        <f t="shared" ref="L202" si="68">L191+L201</f>
        <v>224.40000000000003</v>
      </c>
    </row>
    <row r="203" spans="1:12" ht="15" x14ac:dyDescent="0.25">
      <c r="A203" s="20">
        <v>2</v>
      </c>
      <c r="B203" s="21">
        <v>6</v>
      </c>
      <c r="C203" s="22" t="s">
        <v>20</v>
      </c>
      <c r="D203" s="5" t="s">
        <v>21</v>
      </c>
      <c r="E203" s="42" t="s">
        <v>67</v>
      </c>
      <c r="F203" s="43">
        <v>200</v>
      </c>
      <c r="G203" s="43">
        <v>5.75</v>
      </c>
      <c r="H203" s="43">
        <v>5.21</v>
      </c>
      <c r="I203" s="43">
        <v>18.84</v>
      </c>
      <c r="J203" s="43">
        <v>145.19999999999999</v>
      </c>
      <c r="K203" s="44">
        <v>1</v>
      </c>
      <c r="L203" s="43">
        <v>36.24</v>
      </c>
    </row>
    <row r="204" spans="1:12" ht="15" x14ac:dyDescent="0.25">
      <c r="A204" s="23"/>
      <c r="B204" s="15"/>
      <c r="C204" s="11"/>
      <c r="D204" s="7" t="s">
        <v>22</v>
      </c>
      <c r="E204" s="42" t="s">
        <v>77</v>
      </c>
      <c r="F204" s="43">
        <v>200</v>
      </c>
      <c r="G204" s="43">
        <v>7.9</v>
      </c>
      <c r="H204" s="43">
        <v>18.2</v>
      </c>
      <c r="I204" s="43">
        <v>27.5</v>
      </c>
      <c r="J204" s="43">
        <v>304</v>
      </c>
      <c r="K204" s="44">
        <v>1</v>
      </c>
      <c r="L204" s="43">
        <v>16</v>
      </c>
    </row>
    <row r="205" spans="1:12" ht="15" x14ac:dyDescent="0.25">
      <c r="A205" s="23"/>
      <c r="B205" s="15"/>
      <c r="C205" s="11"/>
      <c r="D205" s="7" t="s">
        <v>23</v>
      </c>
      <c r="E205" s="42" t="s">
        <v>50</v>
      </c>
      <c r="F205" s="43">
        <v>90</v>
      </c>
      <c r="G205" s="43">
        <v>5.01</v>
      </c>
      <c r="H205" s="43">
        <v>1.92</v>
      </c>
      <c r="I205" s="43">
        <v>33.57</v>
      </c>
      <c r="J205" s="43">
        <v>172</v>
      </c>
      <c r="K205" s="44">
        <v>1</v>
      </c>
      <c r="L205" s="43">
        <v>35</v>
      </c>
    </row>
    <row r="206" spans="1:12" ht="15" x14ac:dyDescent="0.25">
      <c r="A206" s="23"/>
      <c r="B206" s="15"/>
      <c r="C206" s="11"/>
      <c r="D206" s="7" t="s">
        <v>24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54" t="s">
        <v>81</v>
      </c>
      <c r="E207" s="51" t="s">
        <v>51</v>
      </c>
      <c r="F207" s="43">
        <v>30</v>
      </c>
      <c r="G207" s="43">
        <v>7.8</v>
      </c>
      <c r="H207" s="43">
        <v>7.2</v>
      </c>
      <c r="I207" s="43">
        <v>0.4</v>
      </c>
      <c r="J207" s="43">
        <v>95.4</v>
      </c>
      <c r="K207" s="44">
        <v>1</v>
      </c>
      <c r="L207" s="43">
        <v>26</v>
      </c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.75" customHeight="1" x14ac:dyDescent="0.25">
      <c r="A209" s="24"/>
      <c r="B209" s="17"/>
      <c r="C209" s="8"/>
      <c r="D209" s="18" t="s">
        <v>33</v>
      </c>
      <c r="E209" s="9"/>
      <c r="F209" s="19">
        <f>SUM(F203:F208)</f>
        <v>520</v>
      </c>
      <c r="G209" s="19">
        <f>SUM(G203:G208)</f>
        <v>26.46</v>
      </c>
      <c r="H209" s="19">
        <f>SUM(H203:H208)</f>
        <v>32.53</v>
      </c>
      <c r="I209" s="19">
        <f>SUM(I203:I208)</f>
        <v>80.31</v>
      </c>
      <c r="J209" s="19">
        <f>SUM(J203:J208)</f>
        <v>716.6</v>
      </c>
      <c r="K209" s="25"/>
      <c r="L209" s="19">
        <f>SUM(L203:L208)</f>
        <v>113.24000000000001</v>
      </c>
    </row>
    <row r="210" spans="1:12" ht="15" x14ac:dyDescent="0.25">
      <c r="A210" s="26">
        <f>A203</f>
        <v>2</v>
      </c>
      <c r="B210" s="13">
        <f>B203</f>
        <v>6</v>
      </c>
      <c r="C210" s="10" t="s">
        <v>25</v>
      </c>
      <c r="D210" s="7" t="s">
        <v>26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27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28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29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30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31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32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4"/>
      <c r="B219" s="17"/>
      <c r="C219" s="8"/>
      <c r="D219" s="18" t="s">
        <v>33</v>
      </c>
      <c r="E219" s="9"/>
      <c r="F219" s="19">
        <f>SUM(F210:F218)</f>
        <v>0</v>
      </c>
      <c r="G219" s="19">
        <f t="shared" ref="G219:J219" si="69">SUM(G210:G218)</f>
        <v>0</v>
      </c>
      <c r="H219" s="19">
        <f t="shared" si="69"/>
        <v>0</v>
      </c>
      <c r="I219" s="19">
        <f t="shared" si="69"/>
        <v>0</v>
      </c>
      <c r="J219" s="19">
        <f t="shared" si="69"/>
        <v>0</v>
      </c>
      <c r="K219" s="25"/>
      <c r="L219" s="19">
        <f t="shared" ref="L219" si="70">SUM(L210:L218)</f>
        <v>0</v>
      </c>
    </row>
    <row r="220" spans="1:12" ht="15.75" thickBot="1" x14ac:dyDescent="0.25">
      <c r="A220" s="29">
        <f>A203</f>
        <v>2</v>
      </c>
      <c r="B220" s="30">
        <f>B203</f>
        <v>6</v>
      </c>
      <c r="C220" s="58" t="s">
        <v>4</v>
      </c>
      <c r="D220" s="59"/>
      <c r="E220" s="31"/>
      <c r="F220" s="32">
        <f>F209+F219</f>
        <v>520</v>
      </c>
      <c r="G220" s="32">
        <f t="shared" ref="G220:J220" si="71">G209+G219</f>
        <v>26.46</v>
      </c>
      <c r="H220" s="32">
        <f t="shared" si="71"/>
        <v>32.53</v>
      </c>
      <c r="I220" s="32">
        <f t="shared" si="71"/>
        <v>80.31</v>
      </c>
      <c r="J220" s="32">
        <f t="shared" si="71"/>
        <v>716.6</v>
      </c>
      <c r="K220" s="32"/>
      <c r="L220" s="32">
        <f t="shared" ref="L220" si="72">L209+L219</f>
        <v>113.24000000000001</v>
      </c>
    </row>
    <row r="221" spans="1:12" ht="13.9" customHeight="1" thickBot="1" x14ac:dyDescent="0.25">
      <c r="A221" s="27"/>
      <c r="B221" s="28"/>
      <c r="C221" s="55" t="s">
        <v>5</v>
      </c>
      <c r="D221" s="56"/>
      <c r="E221" s="57"/>
      <c r="F221" s="34">
        <f>(F23+F41+F59+F77+F95+F112+F130+F148+F166+F184+F202+F220)/(IF(F23=0,0,1)+IF(F41=0,0,1)+IF(F59=0,0,1)+IF(F77=0,0,1)+IF(F95=0,0,1)+IF(F112=0,0,1)+IF(F130=0,0,1)+IF(F148=0,0,1)+IF(F166=0,0,1)+IF(F184=0,0,1)+IF(F202=0,0,1)+IF(F220=0,0,1))</f>
        <v>1176.6666666666667</v>
      </c>
      <c r="G221" s="34">
        <f>(G23+G41+G59+G77+G95+G112+G130+G148+G166+G184+G202+G220)/(IF(G23=0,0,1)+IF(G41=0,0,1)+IF(G59=0,0,1)+IF(G77=0,0,1)+IF(G95=0,0,1)+IF(G112=0,0,1)+IF(G130=0,0,1)+IF(G148=0,0,1)+IF(G166=0,0,1)+IF(G184=0,0,1)+IF(G202=0,0,1)+IF(G220=0,0,1))</f>
        <v>45.707500000000003</v>
      </c>
      <c r="H221" s="34">
        <f>(H23+H41+H59+H77+H95+H112+H130+H148+H166+H184+H202+H220)/(IF(H23=0,0,1)+IF(H41=0,0,1)+IF(H59=0,0,1)+IF(H77=0,0,1)+IF(H95=0,0,1)+IF(H112=0,0,1)+IF(H130=0,0,1)+IF(H148=0,0,1)+IF(H166=0,0,1)+IF(H184=0,0,1)+IF(H202=0,0,1)+IF(H220=0,0,1))</f>
        <v>44.356666666666676</v>
      </c>
      <c r="I221" s="34">
        <f>(I23+I41+I59+I77+I95+I112+I130+I148+I166+I184+I202+I220)/(IF(I23=0,0,1)+IF(I41=0,0,1)+IF(I59=0,0,1)+IF(I77=0,0,1)+IF(I95=0,0,1)+IF(I112=0,0,1)+IF(I130=0,0,1)+IF(I148=0,0,1)+IF(I166=0,0,1)+IF(I184=0,0,1)+IF(I202=0,0,1)+IF(I220=0,0,1))</f>
        <v>200.3425</v>
      </c>
      <c r="J221" s="34">
        <f>(J23+J41+J59+J77+J95+J112+J130+J148+J166+J184+J202+J220)/(IF(J23=0,0,1)+IF(J41=0,0,1)+IF(J59=0,0,1)+IF(J77=0,0,1)+IF(J95=0,0,1)+IF(J112=0,0,1)+IF(J130=0,0,1)+IF(J148=0,0,1)+IF(J166=0,0,1)+IF(J184=0,0,1)+IF(J202=0,0,1)+IF(J220=0,0,1))</f>
        <v>1413.5958333333331</v>
      </c>
      <c r="K221" s="34"/>
      <c r="L221" s="34">
        <f>(L23+L41+L59+L77+L95+L112+L130+L148+L166+L184+L202+L220)/(IF(L23=0,0,1)+IF(L41=0,0,1)+IF(L59=0,0,1)+IF(L77=0,0,1)+IF(L95=0,0,1)+IF(L112=0,0,1)+IF(L130=0,0,1)+IF(L148=0,0,1)+IF(L166=0,0,1)+IF(L184=0,0,1)+IF(L202=0,0,1)+IF(L220=0,0,1))</f>
        <v>261.12916666666666</v>
      </c>
    </row>
  </sheetData>
  <mergeCells count="16">
    <mergeCell ref="C77:D77"/>
    <mergeCell ref="C95:D95"/>
    <mergeCell ref="C23:D23"/>
    <mergeCell ref="C1:E1"/>
    <mergeCell ref="H1:K1"/>
    <mergeCell ref="H2:K2"/>
    <mergeCell ref="C41:D41"/>
    <mergeCell ref="C59:D59"/>
    <mergeCell ref="C221:E221"/>
    <mergeCell ref="C184:D184"/>
    <mergeCell ref="C112:D112"/>
    <mergeCell ref="C130:D130"/>
    <mergeCell ref="C148:D148"/>
    <mergeCell ref="C166:D166"/>
    <mergeCell ref="C202:D202"/>
    <mergeCell ref="C220:D220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2024-10-17T05:18:23Z</cp:lastPrinted>
  <dcterms:created xsi:type="dcterms:W3CDTF">2022-05-16T14:23:56Z</dcterms:created>
  <dcterms:modified xsi:type="dcterms:W3CDTF">2025-04-11T05:19:28Z</dcterms:modified>
</cp:coreProperties>
</file>