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790"/>
  </bookViews>
  <sheets>
    <sheet name="2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3"/>
  <c r="J19"/>
  <c r="J21" s="1"/>
  <c r="I19"/>
  <c r="I21" s="1"/>
  <c r="H19"/>
  <c r="H21" s="1"/>
  <c r="G19"/>
  <c r="G21" s="1"/>
  <c r="E19"/>
  <c r="D19"/>
  <c r="D18"/>
  <c r="E15"/>
  <c r="J9"/>
  <c r="I9"/>
  <c r="H9"/>
  <c r="G9"/>
  <c r="G13" s="1"/>
  <c r="E9"/>
  <c r="D9"/>
  <c r="D8"/>
  <c r="E7"/>
  <c r="I4"/>
  <c r="E4"/>
  <c r="E13" l="1"/>
  <c r="E21"/>
  <c r="H13"/>
  <c r="I13"/>
  <c r="J13"/>
  <c r="G22"/>
  <c r="E22" l="1"/>
  <c r="J22"/>
  <c r="H22"/>
  <c r="I22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<sst xmlns="http://schemas.openxmlformats.org/spreadsheetml/2006/main" count="52" uniqueCount="48">
  <si>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</si>
  <si>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</si>
  <si>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</si>
  <si>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</si>
  <si>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</si>
  <si>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</si>
  <si>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</si>
  <si>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</si>
  <si>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</si>
  <si>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</si>
  <si>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</si>
  <si>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</si>
  <si>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</si>
  <si>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</si>
  <si>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</si>
  <si>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</si>
  <si>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</si>
  <si>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</si>
  <si>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</si>
  <si>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</si>
  <si>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</si>
  <si>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</si>
  <si>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</si>
  <si>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</si>
  <si>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</si>
  <si>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гор. блюдо</t>
  </si>
  <si>
    <t>Овощи натуральные свежие (помидоры)</t>
  </si>
  <si>
    <t>2.1-60</t>
  </si>
  <si>
    <t>13.2-150</t>
  </si>
  <si>
    <t>12.14-90</t>
  </si>
  <si>
    <t>Тефтели с соусом сметанным с томатом</t>
  </si>
  <si>
    <t>5.5-200</t>
  </si>
  <si>
    <t>Напиток из плодов шиповника</t>
  </si>
  <si>
    <t>14.2-30</t>
  </si>
  <si>
    <t>17.1-30</t>
  </si>
  <si>
    <t>Сыр (порциями)</t>
  </si>
  <si>
    <t>10.7-200</t>
  </si>
  <si>
    <t>Суп картофельный с бобовыми</t>
  </si>
  <si>
    <t>9.1-150</t>
  </si>
  <si>
    <t>5.10-180</t>
  </si>
  <si>
    <t>Ряженка</t>
  </si>
  <si>
    <t>14.2-40</t>
  </si>
  <si>
    <t>фрукты</t>
  </si>
  <si>
    <t>1.3-200</t>
  </si>
  <si>
    <t>Апельсины</t>
  </si>
  <si>
    <t>Макаронные изделия отварные</t>
  </si>
  <si>
    <t>Пудинг из творога запеченый с молоком сгущенным</t>
  </si>
  <si>
    <t xml:space="preserve">МБОУ СОШ №34 г.Тихорецка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</si>
</sst>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8" xfId="0" applyBorder="1" applyAlignment="1">
      <alignment horizontal="left" vertical="center"/>
    </xf>
    <xf numFmtId="49" fontId="0" fillId="2" borderId="7" xfId="0" applyNumberForma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wrapText="1"/>
      <protection locked="0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308">
          <cell r="E308">
            <v>200</v>
          </cell>
        </row>
      </sheetData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54">
          <cell r="P54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96">
          <cell r="E96">
            <v>60</v>
          </cell>
        </row>
        <row r="114">
          <cell r="C114">
            <v>0.1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47</v>
      </c>
      <c r="C1" s="34"/>
      <c r="D1" s="35"/>
      <c r="E1" t="s">
        <v>17</v>
      </c>
      <c r="F1" s="9"/>
      <c r="I1" t="s">
        <v>1</v>
      </c>
      <c r="J1" s="8">
        <v>45216</v>
      </c>
    </row>
    <row r="2" spans="1:10" ht="7.5" customHeight="1" thickBot="1"/>
    <row r="3" spans="1:10" ht="15.75" thickBot="1">
      <c r="A3" s="30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11" t="s">
        <v>12</v>
      </c>
      <c r="C4" s="24" t="s">
        <v>27</v>
      </c>
      <c r="D4" s="15" t="s">
        <v>26</v>
      </c>
      <c r="E4" s="25">
        <f>'[1]ФРУКТЫ, ОВОЩИ'!$E$96</f>
        <v>60</v>
      </c>
      <c r="F4" s="25">
        <v>7.97</v>
      </c>
      <c r="G4" s="26">
        <v>13.2</v>
      </c>
      <c r="H4" s="26">
        <v>0.7</v>
      </c>
      <c r="I4" s="26">
        <f>'[1]ФРУКТЫ, ОВОЩИ'!$C$114</f>
        <v>0.1</v>
      </c>
      <c r="J4" s="26">
        <v>2.2999999999999998</v>
      </c>
    </row>
    <row r="5" spans="1:10">
      <c r="B5" s="1" t="s">
        <v>25</v>
      </c>
      <c r="C5" s="24" t="s">
        <v>29</v>
      </c>
      <c r="D5" s="23" t="s">
        <v>30</v>
      </c>
      <c r="E5" s="25">
        <v>120</v>
      </c>
      <c r="F5" s="25">
        <v>30.68</v>
      </c>
      <c r="G5" s="27">
        <v>317.7</v>
      </c>
      <c r="H5" s="27">
        <v>18.2</v>
      </c>
      <c r="I5" s="27">
        <v>19.899999999999999</v>
      </c>
      <c r="J5" s="27">
        <v>15.1</v>
      </c>
    </row>
    <row r="6" spans="1:10">
      <c r="B6" s="1" t="s">
        <v>15</v>
      </c>
      <c r="C6" s="24" t="s">
        <v>28</v>
      </c>
      <c r="D6" s="23" t="s">
        <v>45</v>
      </c>
      <c r="E6" s="25">
        <v>150</v>
      </c>
      <c r="F6" s="25">
        <v>6.61</v>
      </c>
      <c r="G6" s="27">
        <v>195.7</v>
      </c>
      <c r="H6" s="27">
        <v>5.5</v>
      </c>
      <c r="I6" s="27">
        <v>5.8</v>
      </c>
      <c r="J6" s="27">
        <v>30.4</v>
      </c>
    </row>
    <row r="7" spans="1:10">
      <c r="A7" s="2"/>
      <c r="B7" s="1" t="s">
        <v>23</v>
      </c>
      <c r="C7" s="28" t="s">
        <v>31</v>
      </c>
      <c r="D7" s="15" t="s">
        <v>32</v>
      </c>
      <c r="E7" s="25">
        <f>[1]НАПИТКИ!$P$54</f>
        <v>200</v>
      </c>
      <c r="F7" s="25">
        <v>6.46</v>
      </c>
      <c r="G7" s="26">
        <v>46.2</v>
      </c>
      <c r="H7" s="26">
        <v>0.7</v>
      </c>
      <c r="I7" s="26">
        <v>0.3</v>
      </c>
      <c r="J7" s="26">
        <v>9.8000000000000007</v>
      </c>
    </row>
    <row r="8" spans="1:10">
      <c r="A8" s="2"/>
      <c r="B8" s="1" t="s">
        <v>18</v>
      </c>
      <c r="C8" s="24" t="s">
        <v>33</v>
      </c>
      <c r="D8" s="15" t="str">
        <f>'[1]ГАСТРОНОМИЯ, ВЫПЕЧКА'!$E$52</f>
        <v>Хлеб пшеничный</v>
      </c>
      <c r="E8" s="25">
        <v>30</v>
      </c>
      <c r="F8" s="25">
        <v>1.97</v>
      </c>
      <c r="G8" s="26">
        <v>70.3</v>
      </c>
      <c r="H8" s="26">
        <v>2.2000000000000002</v>
      </c>
      <c r="I8" s="26">
        <v>0.2</v>
      </c>
      <c r="J8" s="26">
        <v>14.7</v>
      </c>
    </row>
    <row r="9" spans="1:10">
      <c r="A9" s="2"/>
      <c r="B9" s="10" t="s">
        <v>16</v>
      </c>
      <c r="C9" s="24" t="s">
        <v>21</v>
      </c>
      <c r="D9" s="15" t="str">
        <f>'[1]ГАСТРОНОМИЯ, ВЫПЕЧКА'!$E$11</f>
        <v>Хлеб ржано-пшеничный</v>
      </c>
      <c r="E9" s="25">
        <f>'[1]ГАСТРОНОМИЯ, ВЫПЕЧКА'!$E$13</f>
        <v>20</v>
      </c>
      <c r="F9" s="25">
        <v>1.62</v>
      </c>
      <c r="G9" s="26">
        <f>'[1]ГАСТРОНОМИЯ, ВЫПЕЧКА'!$G$31</f>
        <v>39.1</v>
      </c>
      <c r="H9" s="26">
        <f>'[1]ГАСТРОНОМИЯ, ВЫПЕЧКА'!$A$31</f>
        <v>1.3</v>
      </c>
      <c r="I9" s="26">
        <f>'[1]ГАСТРОНОМИЯ, ВЫПЕЧКА'!$C$31</f>
        <v>0.2</v>
      </c>
      <c r="J9" s="26">
        <f>'[1]ГАСТРОНОМИЯ, ВЫПЕЧКА'!$E$31</f>
        <v>7.9</v>
      </c>
    </row>
    <row r="10" spans="1:10">
      <c r="A10" s="2"/>
      <c r="B10" s="10"/>
      <c r="C10" s="24"/>
      <c r="D10" s="15"/>
      <c r="E10" s="25"/>
      <c r="F10" s="25"/>
      <c r="G10" s="26"/>
      <c r="H10" s="26"/>
      <c r="I10" s="26"/>
      <c r="J10" s="26"/>
    </row>
    <row r="11" spans="1:10">
      <c r="A11" s="2"/>
      <c r="B11" s="1"/>
      <c r="C11" s="14"/>
      <c r="D11" s="15"/>
      <c r="E11" s="17"/>
      <c r="F11" s="25"/>
      <c r="G11" s="18"/>
      <c r="H11" s="18"/>
      <c r="I11" s="18"/>
      <c r="J11" s="18"/>
    </row>
    <row r="12" spans="1:10" ht="15.75" thickBot="1">
      <c r="A12" s="3"/>
      <c r="B12" s="1"/>
      <c r="C12" s="14"/>
      <c r="D12" s="15"/>
      <c r="E12" s="17"/>
      <c r="F12" s="25"/>
      <c r="G12" s="18"/>
      <c r="H12" s="18"/>
      <c r="I12" s="18"/>
      <c r="J12" s="18"/>
    </row>
    <row r="13" spans="1:10" ht="15.75" thickBot="1">
      <c r="A13" s="3"/>
      <c r="B13" s="4"/>
      <c r="C13" s="12"/>
      <c r="D13" s="19" t="s">
        <v>24</v>
      </c>
      <c r="E13" s="16">
        <f>SUM(E4:E12)</f>
        <v>580</v>
      </c>
      <c r="F13" s="16">
        <f>SUM(F4:F12)</f>
        <v>55.309999999999995</v>
      </c>
      <c r="G13" s="16">
        <f>SUM(G4:G9)</f>
        <v>682.19999999999993</v>
      </c>
      <c r="H13" s="16">
        <f>SUM(H4:H9)</f>
        <v>28.599999999999998</v>
      </c>
      <c r="I13" s="16">
        <f>SUM(I4:I9)</f>
        <v>26.5</v>
      </c>
      <c r="J13" s="16">
        <f>SUM(J4:J9)</f>
        <v>80.2</v>
      </c>
    </row>
    <row r="14" spans="1:10">
      <c r="A14" s="2" t="s">
        <v>11</v>
      </c>
      <c r="B14" s="5"/>
      <c r="C14" s="24" t="s">
        <v>34</v>
      </c>
      <c r="D14" s="15" t="s">
        <v>35</v>
      </c>
      <c r="E14" s="25">
        <v>30</v>
      </c>
      <c r="F14" s="25">
        <v>19.32</v>
      </c>
      <c r="G14" s="26">
        <v>108</v>
      </c>
      <c r="H14" s="26">
        <v>7.1</v>
      </c>
      <c r="I14" s="26">
        <v>8.9</v>
      </c>
      <c r="J14" s="26">
        <v>0</v>
      </c>
    </row>
    <row r="15" spans="1:10">
      <c r="A15" s="2"/>
      <c r="B15" s="1" t="s">
        <v>13</v>
      </c>
      <c r="C15" s="24" t="s">
        <v>36</v>
      </c>
      <c r="D15" s="23" t="s">
        <v>37</v>
      </c>
      <c r="E15" s="25">
        <f>[1]СУПЫ!$E$308</f>
        <v>200</v>
      </c>
      <c r="F15" s="25">
        <v>4.3899999999999997</v>
      </c>
      <c r="G15" s="26">
        <v>80.900000000000006</v>
      </c>
      <c r="H15" s="26">
        <v>2.9</v>
      </c>
      <c r="I15" s="26">
        <v>2.2999999999999998</v>
      </c>
      <c r="J15" s="31">
        <v>9.6</v>
      </c>
    </row>
    <row r="16" spans="1:10" ht="25.5">
      <c r="A16" s="2"/>
      <c r="B16" s="32" t="s">
        <v>14</v>
      </c>
      <c r="C16" s="28" t="s">
        <v>38</v>
      </c>
      <c r="D16" s="15" t="s">
        <v>46</v>
      </c>
      <c r="E16" s="29">
        <v>180</v>
      </c>
      <c r="F16" s="29">
        <v>64.94</v>
      </c>
      <c r="G16" s="26">
        <v>459.4</v>
      </c>
      <c r="H16" s="26">
        <v>24.6</v>
      </c>
      <c r="I16" s="26">
        <v>19.2</v>
      </c>
      <c r="J16" s="26">
        <v>46.9</v>
      </c>
    </row>
    <row r="17" spans="1:10">
      <c r="A17" s="2"/>
      <c r="B17" s="1" t="s">
        <v>23</v>
      </c>
      <c r="C17" s="24" t="s">
        <v>39</v>
      </c>
      <c r="D17" s="15" t="s">
        <v>40</v>
      </c>
      <c r="E17" s="25">
        <v>180</v>
      </c>
      <c r="F17" s="25">
        <v>20.95</v>
      </c>
      <c r="G17" s="26">
        <v>91.8</v>
      </c>
      <c r="H17" s="26">
        <v>5.2</v>
      </c>
      <c r="I17" s="26">
        <v>4.5</v>
      </c>
      <c r="J17" s="26">
        <v>7.6</v>
      </c>
    </row>
    <row r="18" spans="1:10">
      <c r="A18" s="2"/>
      <c r="B18" s="1" t="s">
        <v>18</v>
      </c>
      <c r="C18" s="24" t="s">
        <v>41</v>
      </c>
      <c r="D18" s="15" t="str">
        <f>'[1]ГАСТРОНОМИЯ, ВЫПЕЧКА'!$AA$52</f>
        <v>Хлеб пшеничный</v>
      </c>
      <c r="E18" s="25">
        <v>40</v>
      </c>
      <c r="F18" s="25">
        <v>2.62</v>
      </c>
      <c r="G18" s="26">
        <v>93.7</v>
      </c>
      <c r="H18" s="26">
        <v>2.9</v>
      </c>
      <c r="I18" s="26">
        <v>0.3</v>
      </c>
      <c r="J18" s="26">
        <v>19.600000000000001</v>
      </c>
    </row>
    <row r="19" spans="1:10">
      <c r="A19" s="2"/>
      <c r="B19" s="1" t="s">
        <v>16</v>
      </c>
      <c r="C19" s="24" t="s">
        <v>22</v>
      </c>
      <c r="D19" s="15" t="str">
        <f>'[1]ГАСТРОНОМИЯ, ВЫПЕЧКА'!$AA$11</f>
        <v>Хлеб ржано-пшеничный</v>
      </c>
      <c r="E19" s="25">
        <f>'[1]ГАСТРОНОМИЯ, ВЫПЕЧКА'!$AA$13</f>
        <v>30</v>
      </c>
      <c r="F19" s="25">
        <v>2.4300000000000002</v>
      </c>
      <c r="G19" s="26">
        <f>'[1]ГАСТРОНОМИЯ, ВЫПЕЧКА'!$AC$31</f>
        <v>58.7</v>
      </c>
      <c r="H19" s="26">
        <f>'[1]ГАСТРОНОМИЯ, ВЫПЕЧКА'!$W$31</f>
        <v>2</v>
      </c>
      <c r="I19" s="26">
        <f>'[1]ГАСТРОНОМИЯ, ВЫПЕЧКА'!$Y$31</f>
        <v>0.3</v>
      </c>
      <c r="J19" s="26">
        <f>'[1]ГАСТРОНОМИЯ, ВЫПЕЧКА'!$AA$31</f>
        <v>11.9</v>
      </c>
    </row>
    <row r="20" spans="1:10">
      <c r="A20" s="2"/>
      <c r="B20" s="13" t="s">
        <v>42</v>
      </c>
      <c r="C20" s="24" t="s">
        <v>43</v>
      </c>
      <c r="D20" s="23" t="s">
        <v>44</v>
      </c>
      <c r="E20" s="25">
        <v>200</v>
      </c>
      <c r="F20" s="25">
        <v>23.4</v>
      </c>
      <c r="G20" s="26">
        <v>86</v>
      </c>
      <c r="H20" s="26">
        <v>1.8</v>
      </c>
      <c r="I20" s="26">
        <v>0.4</v>
      </c>
      <c r="J20" s="26">
        <v>16.2</v>
      </c>
    </row>
    <row r="21" spans="1:10" ht="15.75" thickBot="1">
      <c r="A21" s="3"/>
      <c r="B21" s="4"/>
      <c r="C21" s="4"/>
      <c r="D21" s="19" t="s">
        <v>24</v>
      </c>
      <c r="E21" s="16">
        <f t="shared" ref="E21:J21" si="0">SUM(E14:E20)</f>
        <v>860</v>
      </c>
      <c r="F21" s="16">
        <f t="shared" si="0"/>
        <v>138.05000000000001</v>
      </c>
      <c r="G21" s="16">
        <f t="shared" si="0"/>
        <v>978.5</v>
      </c>
      <c r="H21" s="16">
        <f t="shared" si="0"/>
        <v>46.5</v>
      </c>
      <c r="I21" s="16">
        <f t="shared" si="0"/>
        <v>35.899999999999991</v>
      </c>
      <c r="J21" s="16">
        <f t="shared" si="0"/>
        <v>111.8</v>
      </c>
    </row>
    <row r="22" spans="1:10">
      <c r="E22" s="20">
        <f>E21+E13</f>
        <v>1440</v>
      </c>
      <c r="F22" s="21"/>
      <c r="G22" s="22">
        <f>G21+G13</f>
        <v>1660.6999999999998</v>
      </c>
      <c r="H22" s="22">
        <f>H21+H13</f>
        <v>75.099999999999994</v>
      </c>
      <c r="I22" s="22">
        <f>I21+I13</f>
        <v>62.399999999999991</v>
      </c>
      <c r="J22" s="22">
        <f>J21+J13</f>
        <v>192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cp:lastPrinted>2023-02-28T11:44:33Z</cp:lastPrinted>
  <dcterms:created xsi:type="dcterms:W3CDTF">2015-06-05T18:19:34Z</dcterms:created>
  <dcterms:modified xsi:type="dcterms:W3CDTF">2023-10-14T06:12:11Z</dcterms:modified>
</cp:coreProperties>
</file>