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7256" windowHeight="8364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  <c r="J16" i="1"/>
  <c r="J18" i="1" s="1"/>
  <c r="I16" i="1"/>
  <c r="H16" i="1"/>
  <c r="H18" i="1" s="1"/>
  <c r="G16" i="1"/>
  <c r="G18" i="1" s="1"/>
  <c r="E16" i="1"/>
  <c r="D16" i="1"/>
  <c r="D15" i="1"/>
  <c r="E14" i="1"/>
  <c r="E12" i="1"/>
  <c r="I11" i="1"/>
  <c r="I18" i="1" s="1"/>
  <c r="E11" i="1"/>
  <c r="J7" i="1"/>
  <c r="I7" i="1"/>
  <c r="H7" i="1"/>
  <c r="G7" i="1"/>
  <c r="E7" i="1"/>
  <c r="D7" i="1"/>
  <c r="D6" i="1"/>
  <c r="H10" i="1" l="1"/>
  <c r="H19" i="1" s="1"/>
  <c r="G10" i="1"/>
  <c r="E10" i="1"/>
  <c r="J10" i="1"/>
  <c r="I10" i="1"/>
  <c r="E18" i="1"/>
  <c r="G19" i="1" l="1"/>
  <c r="E19" i="1"/>
  <c r="J1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<sst xmlns="http://schemas.openxmlformats.org/spreadsheetml/2006/main" count="50" uniqueCount="45">
  <si>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</si>
  <si>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</si>
  <si>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</si>
  <si>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</si>
  <si>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</si>
  <si>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</si>
  <si>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</si>
  <si>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</si>
  <si>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</si>
  <si>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</si>
  <si>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</si>
  <si>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</si>
  <si>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</si>
  <si>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</si>
  <si>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</si>
  <si>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</si>
  <si>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</si>
  <si>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</si>
  <si>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</si>
  <si>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</si>
  <si>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</si>
  <si>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</si>
  <si>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</si>
  <si>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</si>
  <si>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5.6-200</t>
  </si>
  <si>
    <t>9.2-150</t>
  </si>
  <si>
    <t>Запеканка из творога с молокм сгущенным</t>
  </si>
  <si>
    <t>5.12-180</t>
  </si>
  <si>
    <t>Напиток кисломолочный "Снежок"</t>
  </si>
  <si>
    <t>14.2-30</t>
  </si>
  <si>
    <t>фрукты</t>
  </si>
  <si>
    <t>1.3-200</t>
  </si>
  <si>
    <t>Апельсины</t>
  </si>
  <si>
    <t>2.1-60</t>
  </si>
  <si>
    <t>Овощи натуральные свежие (помидоры)</t>
  </si>
  <si>
    <t>10.2-200</t>
  </si>
  <si>
    <t>Борщ с капустой и картофелем</t>
  </si>
  <si>
    <t>12.10-245</t>
  </si>
  <si>
    <t>Рагу из птицы</t>
  </si>
  <si>
    <t>Сок фруктовый</t>
  </si>
  <si>
    <t>14.2-40</t>
  </si>
  <si>
    <t>конд. изд.</t>
  </si>
  <si>
    <t>18.1-30</t>
  </si>
  <si>
    <t>Печенье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</si>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</sst>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</sheetData>
      <sheetData sheetId="2">
        <row r="11">
          <cell r="E11" t="str">
            <v>Свекольник</v>
          </cell>
        </row>
        <row r="265">
          <cell r="E265">
            <v>200</v>
          </cell>
        </row>
      </sheetData>
      <sheetData sheetId="3">
        <row r="11">
          <cell r="E11" t="str">
            <v>Биточки рыбные</v>
          </cell>
        </row>
      </sheetData>
      <sheetData sheetId="4">
        <row r="11">
          <cell r="E11" t="str">
            <v>Рис отварной</v>
          </cell>
        </row>
      </sheetData>
      <sheetData sheetId="5">
        <row r="11">
          <cell r="P11" t="str">
            <v>Чай с сахаром</v>
          </cell>
        </row>
        <row r="266">
          <cell r="P266">
            <v>200</v>
          </cell>
        </row>
      </sheetData>
      <sheetData sheetId="6">
        <row r="11">
          <cell r="E11" t="str">
            <v>Фрукты свежие (яблоки)</v>
          </cell>
        </row>
        <row r="96">
          <cell r="E96">
            <v>60</v>
          </cell>
        </row>
        <row r="114">
          <cell r="C114">
            <v>0.1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44</v>
      </c>
      <c r="C1" s="29"/>
      <c r="D1" s="30"/>
      <c r="E1" t="s">
        <v>16</v>
      </c>
      <c r="F1" s="11"/>
      <c r="I1" t="s">
        <v>1</v>
      </c>
      <c r="J1" s="10">
        <v>45183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" t="s">
        <v>14</v>
      </c>
      <c r="C4" s="23" t="s">
        <v>25</v>
      </c>
      <c r="D4" s="16" t="s">
        <v>26</v>
      </c>
      <c r="E4" s="24">
        <v>180</v>
      </c>
      <c r="F4" s="24">
        <v>70.2</v>
      </c>
      <c r="G4" s="25">
        <v>459.7</v>
      </c>
      <c r="H4" s="25">
        <v>28.5</v>
      </c>
      <c r="I4" s="25">
        <v>21.2</v>
      </c>
      <c r="J4" s="25">
        <v>38.700000000000003</v>
      </c>
    </row>
    <row r="5" spans="1:10" ht="26.4" x14ac:dyDescent="0.3">
      <c r="A5" s="3"/>
      <c r="B5" s="1" t="s">
        <v>22</v>
      </c>
      <c r="C5" s="23" t="s">
        <v>27</v>
      </c>
      <c r="D5" s="16" t="s">
        <v>28</v>
      </c>
      <c r="E5" s="24">
        <v>180</v>
      </c>
      <c r="F5" s="24">
        <v>21.42</v>
      </c>
      <c r="G5" s="25">
        <v>129.6</v>
      </c>
      <c r="H5" s="25">
        <v>4.7</v>
      </c>
      <c r="I5" s="25">
        <v>4.5</v>
      </c>
      <c r="J5" s="25">
        <v>19.8</v>
      </c>
    </row>
    <row r="6" spans="1:10" x14ac:dyDescent="0.3">
      <c r="A6" s="3"/>
      <c r="B6" s="1" t="s">
        <v>17</v>
      </c>
      <c r="C6" s="23" t="s">
        <v>29</v>
      </c>
      <c r="D6" s="16" t="str">
        <f>'[1]ГАСТРОНОМИЯ, ВЫПЕЧКА'!$E$52</f>
        <v>Хлеб пшеничный</v>
      </c>
      <c r="E6" s="24">
        <v>30</v>
      </c>
      <c r="F6" s="24">
        <v>1.97</v>
      </c>
      <c r="G6" s="25">
        <v>70.3</v>
      </c>
      <c r="H6" s="25">
        <v>2.2000000000000002</v>
      </c>
      <c r="I6" s="25">
        <v>0.2</v>
      </c>
      <c r="J6" s="25">
        <v>14.7</v>
      </c>
    </row>
    <row r="7" spans="1:10" x14ac:dyDescent="0.3">
      <c r="A7" s="3"/>
      <c r="B7" s="12" t="s">
        <v>15</v>
      </c>
      <c r="C7" s="23" t="s">
        <v>20</v>
      </c>
      <c r="D7" s="16" t="str">
        <f>'[1]ГАСТРОНОМИЯ, ВЫПЕЧКА'!$E$11</f>
        <v>Хлеб ржано-пшеничный</v>
      </c>
      <c r="E7" s="24">
        <f>'[1]ГАСТРОНОМИЯ, ВЫПЕЧКА'!$E$13</f>
        <v>20</v>
      </c>
      <c r="F7" s="24">
        <v>1.62</v>
      </c>
      <c r="G7" s="25">
        <f>'[1]ГАСТРОНОМИЯ, ВЫПЕЧКА'!$G$31</f>
        <v>39.1</v>
      </c>
      <c r="H7" s="25">
        <f>'[1]ГАСТРОНОМИЯ, ВЫПЕЧКА'!$A$31</f>
        <v>1.3</v>
      </c>
      <c r="I7" s="25">
        <f>'[1]ГАСТРОНОМИЯ, ВЫПЕЧКА'!$C$31</f>
        <v>0.2</v>
      </c>
      <c r="J7" s="25">
        <f>'[1]ГАСТРОНОМИЯ, ВЫПЕЧКА'!$E$31</f>
        <v>7.9</v>
      </c>
    </row>
    <row r="8" spans="1:10" x14ac:dyDescent="0.3">
      <c r="A8" s="3"/>
      <c r="B8" s="12" t="s">
        <v>30</v>
      </c>
      <c r="C8" s="23" t="s">
        <v>31</v>
      </c>
      <c r="D8" s="16" t="s">
        <v>32</v>
      </c>
      <c r="E8" s="24">
        <v>200</v>
      </c>
      <c r="F8" s="24">
        <v>23.4</v>
      </c>
      <c r="G8" s="25">
        <v>86</v>
      </c>
      <c r="H8" s="25">
        <v>1.8</v>
      </c>
      <c r="I8" s="25">
        <v>0.4</v>
      </c>
      <c r="J8" s="25">
        <v>16.2</v>
      </c>
    </row>
    <row r="9" spans="1:10" ht="15" thickBot="1" x14ac:dyDescent="0.35">
      <c r="A9" s="4"/>
      <c r="B9" s="1"/>
      <c r="C9" s="15"/>
      <c r="D9" s="16"/>
      <c r="E9" s="18"/>
      <c r="F9" s="24"/>
      <c r="G9" s="19"/>
      <c r="H9" s="19"/>
      <c r="I9" s="19"/>
      <c r="J9" s="19"/>
    </row>
    <row r="10" spans="1:10" ht="15" thickBot="1" x14ac:dyDescent="0.35">
      <c r="A10" s="4"/>
      <c r="B10" s="5"/>
      <c r="C10" s="13"/>
      <c r="D10" s="20" t="s">
        <v>23</v>
      </c>
      <c r="E10" s="17">
        <f t="shared" ref="E10:J10" si="0">SUM(E4:E9)</f>
        <v>610</v>
      </c>
      <c r="F10" s="17">
        <f t="shared" si="0"/>
        <v>118.61000000000001</v>
      </c>
      <c r="G10" s="17">
        <f t="shared" si="0"/>
        <v>784.69999999999993</v>
      </c>
      <c r="H10" s="17">
        <f t="shared" si="0"/>
        <v>38.5</v>
      </c>
      <c r="I10" s="17">
        <f t="shared" si="0"/>
        <v>26.499999999999996</v>
      </c>
      <c r="J10" s="17">
        <f t="shared" si="0"/>
        <v>97.300000000000011</v>
      </c>
    </row>
    <row r="11" spans="1:10" x14ac:dyDescent="0.3">
      <c r="A11" s="3" t="s">
        <v>11</v>
      </c>
      <c r="B11" s="6" t="s">
        <v>12</v>
      </c>
      <c r="C11" s="23" t="s">
        <v>33</v>
      </c>
      <c r="D11" s="16" t="s">
        <v>34</v>
      </c>
      <c r="E11" s="24">
        <f>'[1]ФРУКТЫ, ОВОЩИ'!$E$96</f>
        <v>60</v>
      </c>
      <c r="F11" s="24">
        <v>7.97</v>
      </c>
      <c r="G11" s="25">
        <v>13.2</v>
      </c>
      <c r="H11" s="25">
        <v>0.7</v>
      </c>
      <c r="I11" s="25">
        <f>'[1]ФРУКТЫ, ОВОЩИ'!$C$114</f>
        <v>0.1</v>
      </c>
      <c r="J11" s="25">
        <v>2.2999999999999998</v>
      </c>
    </row>
    <row r="12" spans="1:10" ht="26.4" x14ac:dyDescent="0.3">
      <c r="A12" s="3"/>
      <c r="B12" s="1" t="s">
        <v>13</v>
      </c>
      <c r="C12" s="23" t="s">
        <v>35</v>
      </c>
      <c r="D12" s="22" t="s">
        <v>36</v>
      </c>
      <c r="E12" s="24">
        <f>[1]СУПЫ!$E$265</f>
        <v>200</v>
      </c>
      <c r="F12" s="24">
        <v>5.5</v>
      </c>
      <c r="G12" s="26">
        <v>67.2</v>
      </c>
      <c r="H12" s="26">
        <v>1.4</v>
      </c>
      <c r="I12" s="26">
        <v>2.1</v>
      </c>
      <c r="J12" s="26">
        <v>8.6999999999999993</v>
      </c>
    </row>
    <row r="13" spans="1:10" ht="26.4" x14ac:dyDescent="0.3">
      <c r="A13" s="3"/>
      <c r="B13" s="1" t="s">
        <v>14</v>
      </c>
      <c r="C13" s="23" t="s">
        <v>37</v>
      </c>
      <c r="D13" s="16" t="s">
        <v>38</v>
      </c>
      <c r="E13" s="24">
        <v>245</v>
      </c>
      <c r="F13" s="24">
        <v>42.04</v>
      </c>
      <c r="G13" s="27">
        <v>294</v>
      </c>
      <c r="H13" s="27">
        <v>16.8</v>
      </c>
      <c r="I13" s="27">
        <v>15.8</v>
      </c>
      <c r="J13" s="27">
        <v>21.3</v>
      </c>
    </row>
    <row r="14" spans="1:10" x14ac:dyDescent="0.3">
      <c r="A14" s="3"/>
      <c r="B14" s="1" t="s">
        <v>22</v>
      </c>
      <c r="C14" s="23" t="s">
        <v>24</v>
      </c>
      <c r="D14" s="16" t="s">
        <v>39</v>
      </c>
      <c r="E14" s="24">
        <f>[1]НАПИТКИ!$P$266</f>
        <v>200</v>
      </c>
      <c r="F14" s="24">
        <v>7.28</v>
      </c>
      <c r="G14" s="25">
        <v>84.8</v>
      </c>
      <c r="H14" s="25">
        <v>1</v>
      </c>
      <c r="I14" s="25">
        <v>0</v>
      </c>
      <c r="J14" s="25">
        <v>20.2</v>
      </c>
    </row>
    <row r="15" spans="1:10" x14ac:dyDescent="0.3">
      <c r="A15" s="3"/>
      <c r="B15" s="1" t="s">
        <v>17</v>
      </c>
      <c r="C15" s="23" t="s">
        <v>40</v>
      </c>
      <c r="D15" s="16" t="str">
        <f>'[1]ГАСТРОНОМИЯ, ВЫПЕЧКА'!$AA$52</f>
        <v>Хлеб пшеничный</v>
      </c>
      <c r="E15" s="24">
        <v>40</v>
      </c>
      <c r="F15" s="24">
        <v>2.62</v>
      </c>
      <c r="G15" s="25">
        <v>93.7</v>
      </c>
      <c r="H15" s="25">
        <v>2.9</v>
      </c>
      <c r="I15" s="25">
        <v>0.3</v>
      </c>
      <c r="J15" s="25">
        <v>19.600000000000001</v>
      </c>
    </row>
    <row r="16" spans="1:10" x14ac:dyDescent="0.3">
      <c r="A16" s="3"/>
      <c r="B16" s="1" t="s">
        <v>15</v>
      </c>
      <c r="C16" s="23" t="s">
        <v>21</v>
      </c>
      <c r="D16" s="16" t="str">
        <f>'[1]ГАСТРОНОМИЯ, ВЫПЕЧКА'!$AA$11</f>
        <v>Хлеб ржано-пшеничный</v>
      </c>
      <c r="E16" s="24">
        <f>'[1]ГАСТРОНОМИЯ, ВЫПЕЧКА'!$AA$13</f>
        <v>30</v>
      </c>
      <c r="F16" s="24">
        <v>2.4300000000000002</v>
      </c>
      <c r="G16" s="25">
        <f>'[1]ГАСТРОНОМИЯ, ВЫПЕЧКА'!$AC$31</f>
        <v>58.7</v>
      </c>
      <c r="H16" s="25">
        <f>'[1]ГАСТРОНОМИЯ, ВЫПЕЧКА'!$W$31</f>
        <v>2</v>
      </c>
      <c r="I16" s="25">
        <f>'[1]ГАСТРОНОМИЯ, ВЫПЕЧКА'!$Y$31</f>
        <v>0.3</v>
      </c>
      <c r="J16" s="25">
        <f>'[1]ГАСТРОНОМИЯ, ВЫПЕЧКА'!$AA$31</f>
        <v>11.9</v>
      </c>
    </row>
    <row r="17" spans="1:10" x14ac:dyDescent="0.3">
      <c r="A17" s="3"/>
      <c r="B17" s="14" t="s">
        <v>41</v>
      </c>
      <c r="C17" s="15" t="s">
        <v>42</v>
      </c>
      <c r="D17" s="22" t="s">
        <v>43</v>
      </c>
      <c r="E17" s="18">
        <v>30</v>
      </c>
      <c r="F17" s="24">
        <v>4.1399999999999997</v>
      </c>
      <c r="G17" s="19">
        <v>127.4</v>
      </c>
      <c r="H17" s="19">
        <v>0.9</v>
      </c>
      <c r="I17" s="19">
        <v>3.9</v>
      </c>
      <c r="J17" s="19">
        <v>20.6</v>
      </c>
    </row>
    <row r="18" spans="1:10" ht="15" thickBot="1" x14ac:dyDescent="0.35">
      <c r="A18" s="4"/>
      <c r="B18" s="5"/>
      <c r="C18" s="5"/>
      <c r="D18" s="20" t="s">
        <v>23</v>
      </c>
      <c r="E18" s="17">
        <f t="shared" ref="E18:J18" si="1">SUM(E11:E17)</f>
        <v>805</v>
      </c>
      <c r="F18" s="17">
        <f t="shared" si="1"/>
        <v>71.98</v>
      </c>
      <c r="G18" s="17">
        <f t="shared" si="1"/>
        <v>739</v>
      </c>
      <c r="H18" s="17">
        <f t="shared" si="1"/>
        <v>25.699999999999996</v>
      </c>
      <c r="I18" s="17">
        <f t="shared" si="1"/>
        <v>22.5</v>
      </c>
      <c r="J18" s="17">
        <f t="shared" si="1"/>
        <v>104.6</v>
      </c>
    </row>
    <row r="19" spans="1:10" x14ac:dyDescent="0.3">
      <c r="E19" s="21">
        <f>E18+E10</f>
        <v>1415</v>
      </c>
      <c r="F19" s="21"/>
      <c r="G19" s="21">
        <f>G18+G10</f>
        <v>1523.6999999999998</v>
      </c>
      <c r="H19" s="21">
        <f>H18+H10</f>
        <v>64.199999999999989</v>
      </c>
      <c r="I19" s="21">
        <v>0</v>
      </c>
      <c r="J19" s="21">
        <f>J18+J10</f>
        <v>201.9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2021-05-28T10:07:13Z</cp:lastPrinted>
  <dcterms:created xsi:type="dcterms:W3CDTF">2015-06-05T18:19:34Z</dcterms:created>
  <dcterms:modified xsi:type="dcterms:W3CDTF">2023-09-10T03:28:53Z</dcterms:modified>
</cp:coreProperties>
</file>