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20"/>
  <c r="I20"/>
  <c r="H20"/>
  <c r="G20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D15"/>
  <c r="J14"/>
  <c r="I14"/>
  <c r="H14"/>
  <c r="G14"/>
  <c r="E14"/>
  <c r="D14"/>
  <c r="J13"/>
  <c r="I13"/>
  <c r="H13"/>
  <c r="G13"/>
  <c r="E13"/>
  <c r="D13"/>
  <c r="J8"/>
  <c r="I8"/>
  <c r="H8"/>
  <c r="G8"/>
  <c r="E8"/>
  <c r="D8"/>
  <c r="J7"/>
  <c r="I7"/>
  <c r="H7"/>
  <c r="G7"/>
  <c r="E7"/>
  <c r="D7"/>
  <c r="J6"/>
  <c r="I6"/>
  <c r="H6"/>
  <c r="G6"/>
  <c r="E6"/>
  <c r="D6"/>
  <c r="J5"/>
  <c r="I5"/>
  <c r="H5"/>
  <c r="G5"/>
  <c r="E5"/>
  <c r="D5"/>
  <c r="J4"/>
  <c r="I4"/>
  <c r="H4"/>
  <c r="G4"/>
  <c r="E4"/>
  <c r="G12" l="1"/>
  <c r="H12"/>
  <c r="J21"/>
  <c r="H21"/>
  <c r="I12"/>
  <c r="J12"/>
  <c r="I21"/>
  <c r="G21"/>
  <c r="E12"/>
  <c r="E21"/>
  <c r="G22" l="1"/>
  <c r="I22"/>
  <c r="H22"/>
  <c r="J22"/>
  <c r="E22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<sst xmlns="http://schemas.openxmlformats.org/spreadsheetml/2006/main" count="48" uniqueCount="43">
  <si>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</si>
  <si>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</si>
  <si>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</si>
  <si>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</si>
  <si>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</si>
  <si>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</si>
  <si>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</si>
  <si>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</si>
  <si>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</si>
  <si>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</si>
  <si>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</si>
  <si>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</si>
  <si>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</si>
  <si>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</si>
  <si>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</si>
  <si>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</si>
  <si>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</si>
  <si>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</si>
  <si>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</si>
  <si>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</si>
  <si>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</si>
  <si>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</si>
  <si>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</si>
  <si>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</si>
  <si>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</si>
  <si>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</si>
  <si>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</si>
  <si>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 Изд.</t>
  </si>
  <si>
    <t>16.5-60</t>
  </si>
  <si>
    <t>Слойка с начинкой фруктовой</t>
  </si>
  <si>
    <t>гор. блюдо</t>
  </si>
  <si>
    <t>12.13-240</t>
  </si>
  <si>
    <t>конд.изд</t>
  </si>
  <si>
    <t>10.8-200</t>
  </si>
  <si>
    <t>13.8-150</t>
  </si>
  <si>
    <t>5.7-200</t>
  </si>
  <si>
    <t>2.2-60</t>
  </si>
  <si>
    <t>5.2-200</t>
  </si>
  <si>
    <t>3.13-60</t>
  </si>
  <si>
    <t>12.7-130</t>
  </si>
  <si>
    <t xml:space="preserve">Овощи натуральные соленые </t>
  </si>
  <si>
    <t>Кондитерское изделие (халва) в промышленной упаковке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</si>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</sst>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8" xfId="0" applyBorder="1" applyAlignment="1">
      <alignment horizontal="left" vertical="center"/>
    </xf>
    <xf numFmtId="49" fontId="0" fillId="2" borderId="7" xfId="0" applyNumberForma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wrapText="1"/>
      <protection locked="0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305">
          <cell r="E305" t="str">
            <v>Суп крестьянский с крупой</v>
          </cell>
        </row>
        <row r="308">
          <cell r="E308">
            <v>200</v>
          </cell>
        </row>
        <row r="327">
          <cell r="A327">
            <v>1.8</v>
          </cell>
          <cell r="C327">
            <v>4.8</v>
          </cell>
          <cell r="E327">
            <v>10.3</v>
          </cell>
          <cell r="G327">
            <v>91.2</v>
          </cell>
        </row>
      </sheetData>
      <sheetData sheetId="3">
        <row r="11">
          <cell r="E11" t="str">
            <v>Биточки рыбные</v>
          </cell>
        </row>
        <row r="260">
          <cell r="E260" t="str">
            <v>Печень говяжья по-строгановски</v>
          </cell>
        </row>
        <row r="279">
          <cell r="A279">
            <v>18.100000000000001</v>
          </cell>
          <cell r="C279">
            <v>16.7</v>
          </cell>
          <cell r="E279">
            <v>5.82</v>
          </cell>
          <cell r="G279">
            <v>246.4</v>
          </cell>
        </row>
        <row r="499">
          <cell r="E499" t="str">
            <v>Плов из птицы</v>
          </cell>
        </row>
        <row r="502">
          <cell r="E502">
            <v>240</v>
          </cell>
        </row>
        <row r="519">
          <cell r="A519">
            <v>18.2</v>
          </cell>
          <cell r="C519">
            <v>15.6</v>
          </cell>
          <cell r="E519">
            <v>43.4</v>
          </cell>
          <cell r="G519">
            <v>396</v>
          </cell>
        </row>
      </sheetData>
      <sheetData sheetId="4">
        <row r="11">
          <cell r="E11" t="str">
            <v>Рис отварной</v>
          </cell>
        </row>
        <row r="311">
          <cell r="E311" t="str">
            <v>Каша пшеничная рассыпчатая</v>
          </cell>
        </row>
        <row r="314">
          <cell r="E314">
            <v>150</v>
          </cell>
        </row>
        <row r="331">
          <cell r="A331">
            <v>6.7</v>
          </cell>
          <cell r="C331">
            <v>7.7</v>
          </cell>
          <cell r="E331">
            <v>33.299999999999997</v>
          </cell>
          <cell r="G331">
            <v>231</v>
          </cell>
        </row>
      </sheetData>
      <sheetData sheetId="5">
        <row r="11">
          <cell r="P11" t="str">
            <v>Чай с сахаром</v>
          </cell>
        </row>
        <row r="51">
          <cell r="P51" t="str">
            <v>Чай с лимоном</v>
          </cell>
        </row>
        <row r="54">
          <cell r="P54">
            <v>200</v>
          </cell>
        </row>
        <row r="69">
          <cell r="L69">
            <v>0.1</v>
          </cell>
          <cell r="N69">
            <v>0</v>
          </cell>
          <cell r="P69">
            <v>15.3</v>
          </cell>
          <cell r="R69">
            <v>61.6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595">
          <cell r="E595" t="str">
            <v>Салат из свеклы отварной</v>
          </cell>
        </row>
        <row r="616">
          <cell r="A616">
            <v>0.8</v>
          </cell>
          <cell r="C616">
            <v>4.4000000000000004</v>
          </cell>
          <cell r="E616">
            <v>3.5</v>
          </cell>
          <cell r="G616">
            <v>42.1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372">
          <cell r="A372">
            <v>3.5</v>
          </cell>
          <cell r="C372">
            <v>9.8000000000000007</v>
          </cell>
          <cell r="E372">
            <v>28.7</v>
          </cell>
          <cell r="G372">
            <v>217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42</v>
      </c>
      <c r="C1" s="32"/>
      <c r="D1" s="33"/>
      <c r="E1" t="s">
        <v>17</v>
      </c>
      <c r="F1" s="9"/>
      <c r="I1" t="s">
        <v>1</v>
      </c>
      <c r="J1" s="8">
        <v>45069</v>
      </c>
    </row>
    <row r="2" spans="1:10" ht="7.5" customHeight="1" thickBot="1"/>
    <row r="3" spans="1:10" ht="15.75" thickBot="1">
      <c r="A3" s="30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1" t="s">
        <v>12</v>
      </c>
      <c r="C4" s="24" t="s">
        <v>36</v>
      </c>
      <c r="D4" s="15" t="s">
        <v>40</v>
      </c>
      <c r="E4" s="25">
        <f>'[1]ФРУКТЫ, ОВОЩИ'!$E$96</f>
        <v>60</v>
      </c>
      <c r="F4" s="25">
        <v>7.65</v>
      </c>
      <c r="G4" s="26">
        <f>'[1]ФРУКТЫ, ОВОЩИ'!$G$114</f>
        <v>8</v>
      </c>
      <c r="H4" s="26">
        <f>'[1]ФРУКТЫ, ОВОЩИ'!$A$114</f>
        <v>0.5</v>
      </c>
      <c r="I4" s="26">
        <f>'[1]ФРУКТЫ, ОВОЩИ'!$C$114</f>
        <v>0.1</v>
      </c>
      <c r="J4" s="26">
        <f>'[1]ФРУКТЫ, ОВОЩИ'!$E$114</f>
        <v>1.4</v>
      </c>
    </row>
    <row r="5" spans="1:10">
      <c r="B5" s="1" t="s">
        <v>30</v>
      </c>
      <c r="C5" s="24" t="s">
        <v>31</v>
      </c>
      <c r="D5" s="23" t="str">
        <f>'[1]МЯСО, РЫБА'!$E$499</f>
        <v>Плов из птицы</v>
      </c>
      <c r="E5" s="25">
        <f>'[1]МЯСО, РЫБА'!$E$502</f>
        <v>240</v>
      </c>
      <c r="F5" s="25">
        <v>33.53</v>
      </c>
      <c r="G5" s="27">
        <f>'[1]МЯСО, РЫБА'!$G$519</f>
        <v>396</v>
      </c>
      <c r="H5" s="27">
        <f>'[1]МЯСО, РЫБА'!$A$519</f>
        <v>18.2</v>
      </c>
      <c r="I5" s="27">
        <f>'[1]МЯСО, РЫБА'!$C$519</f>
        <v>15.6</v>
      </c>
      <c r="J5" s="27">
        <f>'[1]МЯСО, РЫБА'!$E$519</f>
        <v>43.4</v>
      </c>
    </row>
    <row r="6" spans="1:10">
      <c r="A6" s="2"/>
      <c r="B6" s="1" t="s">
        <v>25</v>
      </c>
      <c r="C6" s="28" t="s">
        <v>37</v>
      </c>
      <c r="D6" s="15" t="str">
        <f>[1]НАПИТКИ!$P$51</f>
        <v>Чай с лимоном</v>
      </c>
      <c r="E6" s="25">
        <f>[1]НАПИТКИ!$P$54</f>
        <v>200</v>
      </c>
      <c r="F6" s="25">
        <v>2.48</v>
      </c>
      <c r="G6" s="26">
        <f>[1]НАПИТКИ!$R$69</f>
        <v>61.6</v>
      </c>
      <c r="H6" s="26">
        <f>[1]НАПИТКИ!$L$69</f>
        <v>0.1</v>
      </c>
      <c r="I6" s="26">
        <f>[1]НАПИТКИ!$N$69</f>
        <v>0</v>
      </c>
      <c r="J6" s="26">
        <f>[1]НАПИТКИ!$P$69</f>
        <v>15.3</v>
      </c>
    </row>
    <row r="7" spans="1:10">
      <c r="A7" s="2"/>
      <c r="B7" s="1" t="s">
        <v>18</v>
      </c>
      <c r="C7" s="24" t="s">
        <v>21</v>
      </c>
      <c r="D7" s="15" t="str">
        <f>'[1]ГАСТРОНОМИЯ, ВЫПЕЧКА'!$E$52</f>
        <v>Хлеб пшеничный</v>
      </c>
      <c r="E7" s="25">
        <f>'[1]ГАСТРОНОМИЯ, ВЫПЕЧКА'!$E$54</f>
        <v>35</v>
      </c>
      <c r="F7" s="25">
        <v>2.4500000000000002</v>
      </c>
      <c r="G7" s="26">
        <f>'[1]ГАСТРОНОМИЯ, ВЫПЕЧКА'!$G$72</f>
        <v>82</v>
      </c>
      <c r="H7" s="26">
        <f>'[1]ГАСТРОНОМИЯ, ВЫПЕЧКА'!$A$72</f>
        <v>2.6</v>
      </c>
      <c r="I7" s="26">
        <f>'[1]ГАСТРОНОМИЯ, ВЫПЕЧКА'!$C$72</f>
        <v>0.3</v>
      </c>
      <c r="J7" s="26">
        <f>'[1]ГАСТРОНОМИЯ, ВЫПЕЧКА'!$E$72</f>
        <v>17.2</v>
      </c>
    </row>
    <row r="8" spans="1:10">
      <c r="A8" s="2"/>
      <c r="B8" s="10" t="s">
        <v>16</v>
      </c>
      <c r="C8" s="24" t="s">
        <v>22</v>
      </c>
      <c r="D8" s="15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1.48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 ht="25.5">
      <c r="A9" s="2"/>
      <c r="B9" s="10" t="s">
        <v>32</v>
      </c>
      <c r="C9" s="24"/>
      <c r="D9" s="15" t="s">
        <v>41</v>
      </c>
      <c r="E9" s="25">
        <v>18</v>
      </c>
      <c r="F9" s="25">
        <v>7.83</v>
      </c>
      <c r="G9" s="26">
        <v>92.8</v>
      </c>
      <c r="H9" s="26">
        <v>2.0699999999999998</v>
      </c>
      <c r="I9" s="26">
        <v>5.4</v>
      </c>
      <c r="J9" s="26">
        <v>7.4</v>
      </c>
    </row>
    <row r="10" spans="1:10">
      <c r="A10" s="2"/>
      <c r="B10" s="1"/>
      <c r="C10" s="14"/>
      <c r="D10" s="15"/>
      <c r="E10" s="17"/>
      <c r="F10" s="25"/>
      <c r="G10" s="18"/>
      <c r="H10" s="18"/>
      <c r="I10" s="18"/>
      <c r="J10" s="18"/>
    </row>
    <row r="11" spans="1:10" ht="15.75" thickBot="1">
      <c r="A11" s="3"/>
      <c r="B11" s="1"/>
      <c r="C11" s="14"/>
      <c r="D11" s="15"/>
      <c r="E11" s="17"/>
      <c r="F11" s="25"/>
      <c r="G11" s="18"/>
      <c r="H11" s="18"/>
      <c r="I11" s="18"/>
      <c r="J11" s="18"/>
    </row>
    <row r="12" spans="1:10" ht="15.75" thickBot="1">
      <c r="A12" s="3"/>
      <c r="B12" s="4"/>
      <c r="C12" s="12"/>
      <c r="D12" s="19" t="s">
        <v>26</v>
      </c>
      <c r="E12" s="16">
        <f>SUM(E4:E11)</f>
        <v>573</v>
      </c>
      <c r="F12" s="16">
        <f>SUM(F4:F11)</f>
        <v>55.419999999999995</v>
      </c>
      <c r="G12" s="16">
        <f>SUM(G4:G8)</f>
        <v>586.70000000000005</v>
      </c>
      <c r="H12" s="16">
        <f t="shared" ref="H12:J12" si="0">SUM(H4:H8)</f>
        <v>22.700000000000003</v>
      </c>
      <c r="I12" s="16">
        <f t="shared" si="0"/>
        <v>16.2</v>
      </c>
      <c r="J12" s="16">
        <f t="shared" si="0"/>
        <v>85.2</v>
      </c>
    </row>
    <row r="13" spans="1:10">
      <c r="A13" s="2" t="s">
        <v>11</v>
      </c>
      <c r="B13" s="5" t="s">
        <v>12</v>
      </c>
      <c r="C13" s="24" t="s">
        <v>38</v>
      </c>
      <c r="D13" s="15" t="str">
        <f>'[1]ФРУКТЫ, ОВОЩИ'!$E$595</f>
        <v>Салат из свеклы отварной</v>
      </c>
      <c r="E13" s="25">
        <f>'[1]ФРУКТЫ, ОВОЩИ'!$E$96</f>
        <v>60</v>
      </c>
      <c r="F13" s="25">
        <v>3.82</v>
      </c>
      <c r="G13" s="26">
        <f>'[1]ФРУКТЫ, ОВОЩИ'!$G$616</f>
        <v>42.1</v>
      </c>
      <c r="H13" s="26">
        <f>'[1]ФРУКТЫ, ОВОЩИ'!$A$616</f>
        <v>0.8</v>
      </c>
      <c r="I13" s="26">
        <f>'[1]ФРУКТЫ, ОВОЩИ'!$C$616</f>
        <v>4.4000000000000004</v>
      </c>
      <c r="J13" s="26">
        <f>'[1]ФРУКТЫ, ОВОЩИ'!$E$616</f>
        <v>3.5</v>
      </c>
    </row>
    <row r="14" spans="1:10">
      <c r="A14" s="2"/>
      <c r="B14" s="1" t="s">
        <v>13</v>
      </c>
      <c r="C14" s="24" t="s">
        <v>33</v>
      </c>
      <c r="D14" s="23" t="str">
        <f>[1]СУПЫ!$E$305</f>
        <v>Суп крестьянский с крупой</v>
      </c>
      <c r="E14" s="25">
        <f>[1]СУПЫ!$E$308</f>
        <v>200</v>
      </c>
      <c r="F14" s="25">
        <v>6.05</v>
      </c>
      <c r="G14" s="26">
        <f>[1]СУПЫ!$G$327</f>
        <v>91.2</v>
      </c>
      <c r="H14" s="26">
        <f>[1]СУПЫ!$A$327</f>
        <v>1.8</v>
      </c>
      <c r="I14" s="26">
        <f>[1]СУПЫ!$C$327</f>
        <v>4.8</v>
      </c>
      <c r="J14" s="26">
        <f>[1]СУПЫ!$E$327</f>
        <v>10.3</v>
      </c>
    </row>
    <row r="15" spans="1:10">
      <c r="A15" s="2"/>
      <c r="B15" s="1" t="s">
        <v>14</v>
      </c>
      <c r="C15" s="28" t="s">
        <v>39</v>
      </c>
      <c r="D15" s="15" t="str">
        <f>'[1]МЯСО, РЫБА'!$E$260</f>
        <v>Печень говяжья по-строгановски</v>
      </c>
      <c r="E15" s="29">
        <v>130</v>
      </c>
      <c r="F15" s="29">
        <v>58.37</v>
      </c>
      <c r="G15" s="26">
        <f>'[1]МЯСО, РЫБА'!$G$279</f>
        <v>246.4</v>
      </c>
      <c r="H15" s="26">
        <f>'[1]МЯСО, РЫБА'!$A$279</f>
        <v>18.100000000000001</v>
      </c>
      <c r="I15" s="26">
        <f>'[1]МЯСО, РЫБА'!$C$279</f>
        <v>16.7</v>
      </c>
      <c r="J15" s="26">
        <f>'[1]МЯСО, РЫБА'!$E$279</f>
        <v>5.82</v>
      </c>
    </row>
    <row r="16" spans="1:10">
      <c r="A16" s="2"/>
      <c r="B16" s="1" t="s">
        <v>15</v>
      </c>
      <c r="C16" s="28" t="s">
        <v>34</v>
      </c>
      <c r="D16" s="15" t="str">
        <f>[1]ГАРНИРЫ!$E$311</f>
        <v>Каша пшеничная рассыпчатая</v>
      </c>
      <c r="E16" s="29">
        <f>[1]ГАРНИРЫ!$E$314</f>
        <v>150</v>
      </c>
      <c r="F16" s="29">
        <v>4.3099999999999996</v>
      </c>
      <c r="G16" s="26">
        <f>[1]ГАРНИРЫ!$G$331</f>
        <v>231</v>
      </c>
      <c r="H16" s="26">
        <f>[1]ГАРНИРЫ!$A$331</f>
        <v>6.7</v>
      </c>
      <c r="I16" s="26">
        <f>[1]ГАРНИРЫ!$C$331</f>
        <v>7.7</v>
      </c>
      <c r="J16" s="26">
        <f>[1]ГАРНИРЫ!$E$331</f>
        <v>33.299999999999997</v>
      </c>
    </row>
    <row r="17" spans="1:10">
      <c r="A17" s="2"/>
      <c r="B17" s="1" t="s">
        <v>25</v>
      </c>
      <c r="C17" s="24" t="s">
        <v>35</v>
      </c>
      <c r="D17" s="15" t="str">
        <f>[1]НАПИТКИ!$P$263</f>
        <v>Компот из свежих плодов (яблок)</v>
      </c>
      <c r="E17" s="25">
        <f>[1]НАПИТКИ!$P$266</f>
        <v>200</v>
      </c>
      <c r="F17" s="25">
        <v>4.04</v>
      </c>
      <c r="G17" s="26">
        <f>[1]НАПИТКИ!$R$286</f>
        <v>60.7</v>
      </c>
      <c r="H17" s="26">
        <f>[1]НАПИТКИ!$L$286</f>
        <v>0.5</v>
      </c>
      <c r="I17" s="26">
        <f>[1]НАПИТКИ!$N$286</f>
        <v>0.3</v>
      </c>
      <c r="J17" s="26">
        <f>[1]НАПИТКИ!$P$286</f>
        <v>14</v>
      </c>
    </row>
    <row r="18" spans="1:10">
      <c r="A18" s="2"/>
      <c r="B18" s="1" t="s">
        <v>18</v>
      </c>
      <c r="C18" s="24" t="s">
        <v>23</v>
      </c>
      <c r="D18" s="15" t="str">
        <f>'[1]ГАСТРОНОМИЯ, ВЫПЕЧКА'!$AA$52</f>
        <v>Хлеб пшеничный</v>
      </c>
      <c r="E18" s="25">
        <f>'[1]ГАСТРОНОМИЯ, ВЫПЕЧКА'!$AA$54</f>
        <v>45</v>
      </c>
      <c r="F18" s="25">
        <v>3.15</v>
      </c>
      <c r="G18" s="26">
        <f>'[1]ГАСТРОНОМИЯ, ВЫПЕЧКА'!$AC$72</f>
        <v>105.4</v>
      </c>
      <c r="H18" s="26">
        <f>'[1]ГАСТРОНОМИЯ, ВЫПЕЧКА'!$W$72</f>
        <v>3.3</v>
      </c>
      <c r="I18" s="26">
        <f>'[1]ГАСТРОНОМИЯ, ВЫПЕЧКА'!$Y$72</f>
        <v>0.4</v>
      </c>
      <c r="J18" s="26">
        <f>'[1]ГАСТРОНОМИЯ, ВЫПЕЧКА'!$AA$72</f>
        <v>22.1</v>
      </c>
    </row>
    <row r="19" spans="1:10">
      <c r="A19" s="2"/>
      <c r="B19" s="1" t="s">
        <v>16</v>
      </c>
      <c r="C19" s="24" t="s">
        <v>24</v>
      </c>
      <c r="D19" s="15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2.2200000000000002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2"/>
      <c r="B20" s="13" t="s">
        <v>27</v>
      </c>
      <c r="C20" s="24" t="s">
        <v>28</v>
      </c>
      <c r="D20" s="23" t="s">
        <v>29</v>
      </c>
      <c r="E20" s="25">
        <v>60</v>
      </c>
      <c r="F20" s="25">
        <v>26.6</v>
      </c>
      <c r="G20" s="26">
        <f>'[1]ГАСТРОНОМИЯ, ВЫПЕЧКА'!$G$372</f>
        <v>217</v>
      </c>
      <c r="H20" s="26">
        <f>'[1]ГАСТРОНОМИЯ, ВЫПЕЧКА'!$A$372</f>
        <v>3.5</v>
      </c>
      <c r="I20" s="26">
        <f>'[1]ГАСТРОНОМИЯ, ВЫПЕЧКА'!$C$372</f>
        <v>9.8000000000000007</v>
      </c>
      <c r="J20" s="26">
        <f>'[1]ГАСТРОНОМИЯ, ВЫПЕЧКА'!$E$372</f>
        <v>28.7</v>
      </c>
    </row>
    <row r="21" spans="1:10" ht="15.75" thickBot="1">
      <c r="A21" s="3"/>
      <c r="B21" s="4"/>
      <c r="C21" s="4"/>
      <c r="D21" s="19" t="s">
        <v>26</v>
      </c>
      <c r="E21" s="16">
        <f>SUM(E13:E20)</f>
        <v>875</v>
      </c>
      <c r="F21" s="16">
        <f>SUM(F13:F20)</f>
        <v>108.56</v>
      </c>
      <c r="G21" s="16">
        <f>SUM(G13:G19)</f>
        <v>835.50000000000011</v>
      </c>
      <c r="H21" s="16">
        <f t="shared" ref="H21:J21" si="1">SUM(H13:H19)</f>
        <v>33.200000000000003</v>
      </c>
      <c r="I21" s="16">
        <f t="shared" si="1"/>
        <v>34.599999999999994</v>
      </c>
      <c r="J21" s="16">
        <f t="shared" si="1"/>
        <v>100.92000000000002</v>
      </c>
    </row>
    <row r="22" spans="1:10">
      <c r="E22" s="20">
        <f>E21+E12</f>
        <v>1448</v>
      </c>
      <c r="F22" s="21"/>
      <c r="G22" s="22">
        <f>G21+G12</f>
        <v>1422.2000000000003</v>
      </c>
      <c r="H22" s="22">
        <f>H21+H12</f>
        <v>55.900000000000006</v>
      </c>
      <c r="I22" s="22">
        <f>I21+I12</f>
        <v>50.8</v>
      </c>
      <c r="J22" s="22">
        <f>J21+J12</f>
        <v>186.12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2023-02-28T11:44:33Z</cp:lastPrinted>
  <dcterms:created xsi:type="dcterms:W3CDTF">2015-06-05T18:19:34Z</dcterms:created>
  <dcterms:modified xsi:type="dcterms:W3CDTF">2023-05-02T04:17:31Z</dcterms:modified>
</cp:coreProperties>
</file>