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  <c r="J14"/>
  <c r="J13"/>
  <c r="I13"/>
  <c r="G16"/>
  <c r="G15"/>
  <c r="G13"/>
  <c r="E18"/>
  <c r="D18"/>
  <c r="E17"/>
  <c r="D17"/>
  <c r="E15"/>
  <c r="D15"/>
  <c r="E14"/>
  <c r="E13"/>
  <c r="D13"/>
  <c r="E12"/>
  <c r="J6"/>
  <c r="I6"/>
  <c r="H6"/>
  <c r="J5"/>
  <c r="I5"/>
  <c r="H5"/>
  <c r="G6"/>
  <c r="G5"/>
  <c r="E9"/>
  <c r="D9"/>
  <c r="E8"/>
  <c r="D8"/>
  <c r="E7"/>
  <c r="E6"/>
  <c r="D6"/>
  <c r="E5"/>
  <c r="D5"/>
  <c r="E11" l="1"/>
  <c r="J11"/>
  <c r="E20"/>
  <c r="I20"/>
  <c r="J20"/>
  <c r="H20"/>
  <c r="G20"/>
  <c r="G11"/>
  <c r="H11"/>
  <c r="I11"/>
  <c r="H21" l="1"/>
  <c r="I21"/>
  <c r="J21"/>
  <c r="G21"/>
  <c r="E2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<sst xmlns="http://schemas.openxmlformats.org/spreadsheetml/2006/main" count="50" uniqueCount="43">
  <si>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</si>
  <si>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</si>
  <si>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</si>
  <si>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</si>
  <si>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</si>
  <si>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</si>
  <si>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</si>
  <si>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</si>
  <si>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</si>
  <si>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</si>
  <si>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</si>
  <si>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</si>
  <si>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</si>
  <si>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</si>
  <si>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</si>
  <si>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</si>
  <si>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</si>
  <si>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</si>
  <si>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</si>
  <si>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</si>
  <si>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</si>
  <si>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</si>
  <si>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</si>
  <si>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</si>
  <si>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</si>
  <si>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</si>
  <si>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</si>
  <si>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9.2-150</t>
  </si>
  <si>
    <t>11.2-30</t>
  </si>
  <si>
    <t>твор. Блюдо</t>
  </si>
  <si>
    <t>10.3-200</t>
  </si>
  <si>
    <t>12.14-90</t>
  </si>
  <si>
    <t>Тефтели мясные с рисом ("ёжики")</t>
  </si>
  <si>
    <t>13.3-150</t>
  </si>
  <si>
    <t>фрукты</t>
  </si>
  <si>
    <t>Фрукты свежие (яблоко)</t>
  </si>
  <si>
    <t>Кефир</t>
  </si>
  <si>
    <t>5.12-200</t>
  </si>
  <si>
    <t>1.1-100</t>
  </si>
  <si>
    <t>Икра морковная</t>
  </si>
  <si>
    <t>Сок фруктовый в промышленной упаковке</t>
  </si>
  <si>
    <t>3.6-60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</si>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</sst>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1" xfId="0" applyFont="1" applyBorder="1"/>
    <xf numFmtId="164" fontId="8" fillId="0" borderId="1" xfId="1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26.382352941176471</v>
          </cell>
          <cell r="AU117">
            <v>6.1</v>
          </cell>
          <cell r="AW117">
            <v>47</v>
          </cell>
          <cell r="AY117">
            <v>348.52941176470586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17</v>
      </c>
      <c r="F1" s="11"/>
      <c r="I1" t="s">
        <v>1</v>
      </c>
      <c r="J1" s="10">
        <v>44981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/>
      <c r="D4" s="20"/>
      <c r="E4" s="24"/>
      <c r="F4" s="25"/>
      <c r="G4" s="26"/>
      <c r="H4" s="26"/>
      <c r="I4" s="26"/>
      <c r="J4" s="26"/>
    </row>
    <row r="5" spans="1:10">
      <c r="A5" s="2" t="s">
        <v>10</v>
      </c>
      <c r="B5" s="1" t="s">
        <v>29</v>
      </c>
      <c r="C5" s="19" t="s">
        <v>27</v>
      </c>
      <c r="D5" s="20" t="str">
        <f>'[1]ЯЙЦО, ТВОРОГ, КАШИ'!$AW$96</f>
        <v>Запеканка из творога</v>
      </c>
      <c r="E5" s="24">
        <f>'[1]ЯЙЦО, ТВОРОГ, КАШИ'!$AW$99</f>
        <v>150</v>
      </c>
      <c r="F5" s="27"/>
      <c r="G5" s="26">
        <f>'[1]ЯЙЦО, ТВОРОГ, КАШИ'!$AY$117</f>
        <v>348.52941176470586</v>
      </c>
      <c r="H5" s="26">
        <f>'[1]ЯЙЦО, ТВОРОГ, КАШИ'!$AS$117</f>
        <v>26.382352941176471</v>
      </c>
      <c r="I5" s="26">
        <f>'[1]ЯЙЦО, ТВОРОГ, КАШИ'!$AU$117</f>
        <v>6.1</v>
      </c>
      <c r="J5" s="26">
        <f>'[1]ЯЙЦО, ТВОРОГ, КАШИ'!$AW$117</f>
        <v>47</v>
      </c>
    </row>
    <row r="6" spans="1:10">
      <c r="A6" s="3"/>
      <c r="B6" s="35"/>
      <c r="C6" s="18" t="s">
        <v>28</v>
      </c>
      <c r="D6" s="20" t="str">
        <f>[1]СОУСА!$E$55</f>
        <v>Молоко сгущенное</v>
      </c>
      <c r="E6" s="24">
        <f>[1]СОУСА!$E$58</f>
        <v>30</v>
      </c>
      <c r="F6" s="27"/>
      <c r="G6" s="36">
        <f>[1]СОУСА!$G$77</f>
        <v>96</v>
      </c>
      <c r="H6" s="36">
        <f>[1]СОУСА!$A$77</f>
        <v>2.1</v>
      </c>
      <c r="I6" s="36">
        <f>[1]СОУСА!$C$77</f>
        <v>2.5</v>
      </c>
      <c r="J6" s="36">
        <f>[1]СОУСА!$E$77</f>
        <v>16.600000000000001</v>
      </c>
    </row>
    <row r="7" spans="1:10">
      <c r="A7" s="3"/>
      <c r="B7" s="1" t="s">
        <v>25</v>
      </c>
      <c r="C7" s="18" t="s">
        <v>37</v>
      </c>
      <c r="D7" s="20" t="s">
        <v>36</v>
      </c>
      <c r="E7" s="24">
        <f>[1]НАПИТКИ!$P$135</f>
        <v>200</v>
      </c>
      <c r="F7" s="27"/>
      <c r="G7" s="26">
        <v>94.5</v>
      </c>
      <c r="H7" s="26">
        <v>5</v>
      </c>
      <c r="I7" s="26">
        <v>4.4000000000000004</v>
      </c>
      <c r="J7" s="26">
        <v>8.1999999999999993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7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7" t="s">
        <v>34</v>
      </c>
      <c r="C10" s="18" t="s">
        <v>38</v>
      </c>
      <c r="D10" s="20" t="s">
        <v>35</v>
      </c>
      <c r="E10" s="24">
        <v>100</v>
      </c>
      <c r="F10" s="31"/>
      <c r="G10" s="36">
        <v>45</v>
      </c>
      <c r="H10" s="36">
        <v>0.4</v>
      </c>
      <c r="I10" s="36">
        <v>0.4</v>
      </c>
      <c r="J10" s="36">
        <v>10.4</v>
      </c>
    </row>
    <row r="11" spans="1:10" ht="15.75" thickBot="1">
      <c r="A11" s="4"/>
      <c r="B11" s="5"/>
      <c r="C11" s="15"/>
      <c r="D11" s="28" t="s">
        <v>26</v>
      </c>
      <c r="E11" s="21">
        <f>SUM(E4:E10)</f>
        <v>535</v>
      </c>
      <c r="F11" s="37">
        <v>78.91</v>
      </c>
      <c r="G11" s="22">
        <f>SUM(G4:G10)</f>
        <v>705.12941176470588</v>
      </c>
      <c r="H11" s="22">
        <f>SUM(H4:H10)</f>
        <v>37.78235294117647</v>
      </c>
      <c r="I11" s="22">
        <f>SUM(I4:I10)</f>
        <v>13.9</v>
      </c>
      <c r="J11" s="23">
        <f>SUM(J4:J10)</f>
        <v>107.30000000000001</v>
      </c>
    </row>
    <row r="12" spans="1:10">
      <c r="A12" s="3" t="s">
        <v>11</v>
      </c>
      <c r="B12" s="6" t="s">
        <v>12</v>
      </c>
      <c r="C12" s="18" t="s">
        <v>41</v>
      </c>
      <c r="D12" s="20" t="s">
        <v>39</v>
      </c>
      <c r="E12" s="24">
        <f>'[1]ФРУКТЫ, ОВОЩИ'!$E$96</f>
        <v>60</v>
      </c>
      <c r="F12" s="29"/>
      <c r="G12" s="26">
        <v>62</v>
      </c>
      <c r="H12" s="26">
        <v>1.1000000000000001</v>
      </c>
      <c r="I12" s="26">
        <v>3</v>
      </c>
      <c r="J12" s="26">
        <v>4.2</v>
      </c>
    </row>
    <row r="13" spans="1:10">
      <c r="A13" s="3"/>
      <c r="B13" s="1" t="s">
        <v>13</v>
      </c>
      <c r="C13" s="18" t="s">
        <v>30</v>
      </c>
      <c r="D13" s="20" t="str">
        <f>[1]СУПЫ!$E$92</f>
        <v>Щи из свежей капусты с картофелем</v>
      </c>
      <c r="E13" s="24">
        <f>[1]СУПЫ!$E$95</f>
        <v>200</v>
      </c>
      <c r="F13" s="30"/>
      <c r="G13" s="26">
        <f>[1]СУПЫ!$G$112</f>
        <v>70.599999999999994</v>
      </c>
      <c r="H13" s="26">
        <v>1.7</v>
      </c>
      <c r="I13" s="26">
        <f>[1]СУПЫ!$C$112</f>
        <v>4.5999999999999996</v>
      </c>
      <c r="J13" s="26">
        <f>[1]СУПЫ!$E$112</f>
        <v>5.8</v>
      </c>
    </row>
    <row r="14" spans="1:10">
      <c r="A14" s="3"/>
      <c r="B14" s="1" t="s">
        <v>14</v>
      </c>
      <c r="C14" s="19" t="s">
        <v>31</v>
      </c>
      <c r="D14" s="20" t="s">
        <v>32</v>
      </c>
      <c r="E14" s="24">
        <f>'[1]МЯСО, РЫБА'!$E$544</f>
        <v>90</v>
      </c>
      <c r="F14" s="30"/>
      <c r="G14" s="26">
        <v>210.4</v>
      </c>
      <c r="H14" s="26">
        <v>10.3</v>
      </c>
      <c r="I14" s="26">
        <v>14</v>
      </c>
      <c r="J14" s="26">
        <f>'[1]МЯСО, РЫБА'!$E$563</f>
        <v>11</v>
      </c>
    </row>
    <row r="15" spans="1:10">
      <c r="A15" s="3"/>
      <c r="B15" s="1" t="s">
        <v>15</v>
      </c>
      <c r="C15" s="18" t="s">
        <v>33</v>
      </c>
      <c r="D15" s="20" t="str">
        <f>[1]ГАРНИРЫ!$E$96</f>
        <v>Картофельное пюре</v>
      </c>
      <c r="E15" s="24">
        <f>[1]ГАРНИРЫ!$E$99</f>
        <v>150</v>
      </c>
      <c r="F15" s="30"/>
      <c r="G15" s="26">
        <f>[1]ГАРНИРЫ!$G$117</f>
        <v>137.19999999999999</v>
      </c>
      <c r="H15" s="26">
        <f>[1]ГАРНИРЫ!$A$117</f>
        <v>2</v>
      </c>
      <c r="I15" s="26">
        <f>[1]ГАРНИРЫ!$C$117</f>
        <v>5</v>
      </c>
      <c r="J15" s="26">
        <f>[1]ГАРНИРЫ!$E$117</f>
        <v>21</v>
      </c>
    </row>
    <row r="16" spans="1:10">
      <c r="A16" s="3"/>
      <c r="B16" s="1" t="s">
        <v>25</v>
      </c>
      <c r="C16" s="18"/>
      <c r="D16" s="20" t="s">
        <v>40</v>
      </c>
      <c r="E16" s="24">
        <v>200</v>
      </c>
      <c r="F16" s="30"/>
      <c r="G16" s="26">
        <f>[1]НАПИТКИ!$R$241</f>
        <v>24.888888888888889</v>
      </c>
      <c r="H16" s="26">
        <f>[1]НАПИТКИ!$L$241</f>
        <v>2</v>
      </c>
      <c r="I16" s="26">
        <f>[1]НАПИТКИ!$N$241</f>
        <v>0.16666666666666666</v>
      </c>
      <c r="J16" s="26">
        <f>[1]НАПИТКИ!$P$241</f>
        <v>3.7777777777777777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0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0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34</v>
      </c>
      <c r="C19" s="18" t="s">
        <v>38</v>
      </c>
      <c r="D19" s="20" t="s">
        <v>35</v>
      </c>
      <c r="E19" s="24">
        <v>100</v>
      </c>
      <c r="F19" s="31"/>
      <c r="G19" s="36">
        <v>45</v>
      </c>
      <c r="H19" s="36">
        <v>0.4</v>
      </c>
      <c r="I19" s="36">
        <v>0.4</v>
      </c>
      <c r="J19" s="36">
        <v>10.4</v>
      </c>
    </row>
    <row r="20" spans="1:10" ht="15.75" thickBot="1">
      <c r="A20" s="4"/>
      <c r="B20" s="5"/>
      <c r="C20" s="5"/>
      <c r="D20" s="28" t="s">
        <v>26</v>
      </c>
      <c r="E20" s="21">
        <f>SUM(E12:E19)</f>
        <v>875</v>
      </c>
      <c r="F20" s="22">
        <v>86</v>
      </c>
      <c r="G20" s="22">
        <f>SUM(G12:G19)</f>
        <v>714.18888888888898</v>
      </c>
      <c r="H20" s="22">
        <f>SUM(H12:H19)</f>
        <v>22.8</v>
      </c>
      <c r="I20" s="22">
        <f>SUM(I12:I19)</f>
        <v>27.866666666666667</v>
      </c>
      <c r="J20" s="23">
        <f>SUM(J12:J19)</f>
        <v>90.177777777777791</v>
      </c>
    </row>
    <row r="21" spans="1:10">
      <c r="E21" s="32">
        <f>E20+E11</f>
        <v>1410</v>
      </c>
      <c r="F21" s="33"/>
      <c r="G21" s="34">
        <f>G20+G11</f>
        <v>1419.3183006535949</v>
      </c>
      <c r="H21" s="34">
        <f>H20+H11</f>
        <v>60.582352941176467</v>
      </c>
      <c r="I21" s="34">
        <f>I20+I11</f>
        <v>41.766666666666666</v>
      </c>
      <c r="J21" s="34">
        <f>J20+J11</f>
        <v>197.47777777777782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2023-02-13T09:27:26Z</dcterms:modified>
</cp:coreProperties>
</file>