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WS\Desktop\Новая папка (3)\витемля\zip-1704823713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84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95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62" i="1" l="1"/>
  <c r="J100" i="1"/>
  <c r="F119" i="1"/>
  <c r="J157" i="1"/>
  <c r="F176" i="1"/>
  <c r="L43" i="1"/>
  <c r="L196" i="1" s="1"/>
  <c r="G62" i="1"/>
  <c r="G196" i="1" s="1"/>
  <c r="L100" i="1"/>
  <c r="G119" i="1"/>
  <c r="L157" i="1"/>
  <c r="G176" i="1"/>
  <c r="J43" i="1"/>
  <c r="H62" i="1"/>
  <c r="H119" i="1"/>
  <c r="H176" i="1"/>
  <c r="I62" i="1"/>
  <c r="I119" i="1"/>
  <c r="I176" i="1"/>
  <c r="F24" i="1"/>
  <c r="F196" i="1" s="1"/>
  <c r="J62" i="1"/>
  <c r="J196" i="1" s="1"/>
  <c r="F81" i="1"/>
  <c r="J119" i="1"/>
  <c r="F138" i="1"/>
  <c r="J176" i="1"/>
  <c r="F195" i="1"/>
  <c r="L62" i="1"/>
  <c r="G81" i="1"/>
  <c r="G138" i="1"/>
  <c r="L176" i="1"/>
  <c r="G195" i="1"/>
  <c r="H138" i="1"/>
  <c r="H195" i="1"/>
  <c r="I195" i="1"/>
  <c r="I196" i="1"/>
  <c r="H196" i="1"/>
</calcChain>
</file>

<file path=xl/sharedStrings.xml><?xml version="1.0" encoding="utf-8"?>
<sst xmlns="http://schemas.openxmlformats.org/spreadsheetml/2006/main" count="285" uniqueCount="68">
  <si>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</si>
  <si>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</si>
  <si>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</si>
  <si>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</si>
  <si>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</si>
  <si>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</si>
  <si>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</si>
  <si>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</si>
  <si>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</si>
  <si>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</si>
  <si>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</si>
  <si>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</si>
  <si>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</si>
  <si>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</si>
  <si>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</si>
  <si>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</si>
  <si>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</si>
  <si>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</si>
  <si>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</si>
  <si>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</si>
  <si>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</si>
  <si>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</si>
  <si>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</si>
  <si>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</si>
  <si>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</si>
  <si>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</si>
  <si>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</si>
  <si>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</si>
  <si>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</si>
  <si>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</si>
  <si>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</si>
  <si>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</si>
  <si>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</si>
  <si>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</si>
  <si>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</si>
  <si>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</si>
  <si>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</si>
  <si>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</si>
  <si>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</si>
  <si>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МБОУ Бобрикской СОШ</t>
  </si>
  <si>
    <t>Каша вязкая с маслом гречневая</t>
  </si>
  <si>
    <t>Гуляш</t>
  </si>
  <si>
    <t>Кисель из повидла</t>
  </si>
  <si>
    <t>хлеб пшеничный</t>
  </si>
  <si>
    <t>хлеб ржаной</t>
  </si>
  <si>
    <t>Макаронные изделия отварные</t>
  </si>
  <si>
    <t>Биточки</t>
  </si>
  <si>
    <t>Чай с сахаром</t>
  </si>
  <si>
    <t>Сок  фруктовый</t>
  </si>
  <si>
    <t>Фрукты</t>
  </si>
  <si>
    <t>Пюре картофельное .</t>
  </si>
  <si>
    <t xml:space="preserve">Фрукты( апельсин) </t>
  </si>
  <si>
    <t xml:space="preserve">Котлета мясная </t>
  </si>
  <si>
    <t xml:space="preserve">мясо птицы отварное. </t>
  </si>
  <si>
    <t>Каша вязкая с маслом(рис).</t>
  </si>
  <si>
    <t>Компот из смеси сухофруктов.</t>
  </si>
  <si>
    <t>Рыба припущенная с маслом</t>
  </si>
  <si>
    <t>Какао на  молоке</t>
  </si>
  <si>
    <t>Булочка "Веснушка"</t>
  </si>
  <si>
    <t>Плов из птицы.</t>
  </si>
  <si>
    <t>Котлета из минтая</t>
  </si>
  <si>
    <t xml:space="preserve">Биточки мясные </t>
  </si>
  <si>
    <t>Кофейный напиток</t>
  </si>
  <si>
    <t>Компот из свежих яблок</t>
  </si>
  <si>
    <t>Рулетик "Школьный"</t>
  </si>
  <si>
    <t>хлеб бел</t>
  </si>
  <si>
    <t>Стрижакова Н. Ф.</t>
  </si>
  <si>
    <t>МБОУ Бобрикская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</si>
</sst>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3" fillId="2" borderId="4" xfId="0" applyFont="1" applyFill="1" applyBorder="1"/>
    <xf numFmtId="0" fontId="12" fillId="2" borderId="4" xfId="0" applyFont="1" applyFill="1" applyBorder="1" applyAlignment="1">
      <alignment vertical="top" wrapText="1"/>
    </xf>
    <xf numFmtId="0" fontId="12" fillId="2" borderId="12" xfId="0" applyFont="1" applyFill="1" applyBorder="1" applyAlignment="1">
      <alignment vertical="top" wrapText="1"/>
    </xf>
    <xf numFmtId="0" fontId="14" fillId="4" borderId="30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vertical="top" wrapText="1"/>
    </xf>
    <xf numFmtId="0" fontId="13" fillId="0" borderId="4" xfId="0" applyFont="1" applyBorder="1"/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2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3.28515625" customWidth="1"/>
    <col min="12" max="26" width="9.140625" customWidth="1"/>
  </cols>
  <sheetData>
    <row r="1" spans="1:26" ht="12.75" customHeight="1" x14ac:dyDescent="0.25">
      <c r="A1" s="1" t="s">
        <v>0</v>
      </c>
      <c r="B1" s="2"/>
      <c r="C1" s="61" t="s">
        <v>67</v>
      </c>
      <c r="D1" s="62"/>
      <c r="E1" s="63"/>
      <c r="F1" s="3" t="s">
        <v>1</v>
      </c>
      <c r="G1" s="2" t="s">
        <v>2</v>
      </c>
      <c r="H1" s="64" t="s">
        <v>39</v>
      </c>
      <c r="I1" s="62"/>
      <c r="J1" s="62"/>
      <c r="K1" s="6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64" t="s">
        <v>66</v>
      </c>
      <c r="I2" s="62"/>
      <c r="J2" s="62"/>
      <c r="K2" s="6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1</v>
      </c>
      <c r="J3" s="9">
        <v>2024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41</v>
      </c>
      <c r="F6" s="20">
        <v>80</v>
      </c>
      <c r="G6" s="20">
        <v>11</v>
      </c>
      <c r="H6" s="20">
        <v>13</v>
      </c>
      <c r="I6" s="20">
        <v>2</v>
      </c>
      <c r="J6" s="20">
        <v>178</v>
      </c>
      <c r="K6" s="21">
        <v>260</v>
      </c>
      <c r="L6" s="2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2"/>
      <c r="B7" s="23"/>
      <c r="C7" s="24"/>
      <c r="D7" s="50" t="s">
        <v>33</v>
      </c>
      <c r="E7" s="51" t="s">
        <v>40</v>
      </c>
      <c r="F7" s="27">
        <v>160</v>
      </c>
      <c r="G7" s="27">
        <v>4</v>
      </c>
      <c r="H7" s="27">
        <v>4</v>
      </c>
      <c r="I7" s="27">
        <v>25</v>
      </c>
      <c r="J7" s="27">
        <v>166</v>
      </c>
      <c r="K7" s="28">
        <v>168</v>
      </c>
      <c r="L7" s="2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2"/>
      <c r="B8" s="23"/>
      <c r="C8" s="24"/>
      <c r="D8" s="29" t="s">
        <v>25</v>
      </c>
      <c r="E8" s="26" t="s">
        <v>47</v>
      </c>
      <c r="F8" s="27">
        <v>200</v>
      </c>
      <c r="G8" s="27">
        <v>0</v>
      </c>
      <c r="H8" s="27">
        <v>0</v>
      </c>
      <c r="I8" s="27">
        <v>15</v>
      </c>
      <c r="J8" s="27">
        <v>60</v>
      </c>
      <c r="K8" s="28">
        <v>373</v>
      </c>
      <c r="L8" s="27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2"/>
      <c r="B9" s="23"/>
      <c r="C9" s="24"/>
      <c r="D9" s="29" t="s">
        <v>26</v>
      </c>
      <c r="E9" s="51" t="s">
        <v>44</v>
      </c>
      <c r="F9" s="27">
        <v>30</v>
      </c>
      <c r="G9" s="27">
        <v>1.6</v>
      </c>
      <c r="H9" s="27">
        <v>0.3</v>
      </c>
      <c r="I9" s="27">
        <v>13</v>
      </c>
      <c r="J9" s="27">
        <v>64</v>
      </c>
      <c r="K9" s="28">
        <v>1</v>
      </c>
      <c r="L9" s="27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2"/>
      <c r="B10" s="23"/>
      <c r="C10" s="24"/>
      <c r="D10" s="29" t="s">
        <v>27</v>
      </c>
      <c r="E10" s="51" t="s">
        <v>49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2"/>
      <c r="B11" s="23"/>
      <c r="C11" s="24"/>
      <c r="D11" s="50" t="s">
        <v>35</v>
      </c>
      <c r="E11" s="51" t="s">
        <v>43</v>
      </c>
      <c r="F11" s="27">
        <v>30</v>
      </c>
      <c r="G11" s="27">
        <v>2.4</v>
      </c>
      <c r="H11" s="27">
        <v>0.9</v>
      </c>
      <c r="I11" s="27">
        <v>15.1</v>
      </c>
      <c r="J11" s="27">
        <v>84</v>
      </c>
      <c r="K11" s="28">
        <v>1</v>
      </c>
      <c r="L11" s="2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2"/>
      <c r="B12" s="23"/>
      <c r="C12" s="24"/>
      <c r="D12" s="50" t="s">
        <v>34</v>
      </c>
      <c r="E12" s="26" t="s">
        <v>48</v>
      </c>
      <c r="F12" s="27">
        <v>200</v>
      </c>
      <c r="G12" s="27">
        <v>1</v>
      </c>
      <c r="H12" s="27">
        <v>0</v>
      </c>
      <c r="I12" s="27">
        <v>20.2</v>
      </c>
      <c r="J12" s="27">
        <v>84</v>
      </c>
      <c r="K12" s="28">
        <v>389</v>
      </c>
      <c r="L12" s="2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0"/>
      <c r="B13" s="31"/>
      <c r="C13" s="32"/>
      <c r="D13" s="33" t="s">
        <v>28</v>
      </c>
      <c r="E13" s="34"/>
      <c r="F13" s="35">
        <f t="shared" ref="F13:J13" si="0">SUM(F6:F12)</f>
        <v>800</v>
      </c>
      <c r="G13" s="35">
        <f t="shared" si="0"/>
        <v>20.399999999999999</v>
      </c>
      <c r="H13" s="35">
        <f t="shared" si="0"/>
        <v>18.599999999999998</v>
      </c>
      <c r="I13" s="35">
        <f t="shared" si="0"/>
        <v>100.1</v>
      </c>
      <c r="J13" s="35">
        <f t="shared" si="0"/>
        <v>683</v>
      </c>
      <c r="K13" s="36"/>
      <c r="L13" s="35">
        <f>SUM(L6:L12)</f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0"/>
      <c r="B23" s="31"/>
      <c r="C23" s="32"/>
      <c r="D23" s="33" t="s">
        <v>28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40">
        <f t="shared" ref="A24:B24" si="3">A6</f>
        <v>1</v>
      </c>
      <c r="B24" s="41">
        <f t="shared" si="3"/>
        <v>1</v>
      </c>
      <c r="C24" s="56" t="s">
        <v>37</v>
      </c>
      <c r="D24" s="57"/>
      <c r="E24" s="42"/>
      <c r="F24" s="43">
        <f t="shared" ref="F24:J24" si="4">F13+F23</f>
        <v>800</v>
      </c>
      <c r="G24" s="43">
        <f t="shared" si="4"/>
        <v>20.399999999999999</v>
      </c>
      <c r="H24" s="43">
        <f t="shared" si="4"/>
        <v>18.599999999999998</v>
      </c>
      <c r="I24" s="43">
        <f t="shared" si="4"/>
        <v>100.1</v>
      </c>
      <c r="J24" s="43">
        <f t="shared" si="4"/>
        <v>683</v>
      </c>
      <c r="K24" s="43"/>
      <c r="L24" s="43">
        <f>L13+L23</f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44">
        <v>1</v>
      </c>
      <c r="B25" s="23">
        <v>2</v>
      </c>
      <c r="C25" s="17" t="s">
        <v>23</v>
      </c>
      <c r="D25" s="18" t="s">
        <v>24</v>
      </c>
      <c r="E25" s="52" t="s">
        <v>46</v>
      </c>
      <c r="F25" s="20">
        <v>50</v>
      </c>
      <c r="G25" s="20">
        <v>7.8</v>
      </c>
      <c r="H25" s="20">
        <v>6</v>
      </c>
      <c r="I25" s="20">
        <v>7.8</v>
      </c>
      <c r="J25" s="20">
        <v>114</v>
      </c>
      <c r="K25" s="21">
        <v>268</v>
      </c>
      <c r="L25" s="20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44"/>
      <c r="B26" s="23"/>
      <c r="C26" s="24"/>
      <c r="D26" s="50" t="s">
        <v>33</v>
      </c>
      <c r="E26" s="26" t="s">
        <v>45</v>
      </c>
      <c r="F26" s="27">
        <v>150</v>
      </c>
      <c r="G26" s="27">
        <v>5.5</v>
      </c>
      <c r="H26" s="27">
        <v>6</v>
      </c>
      <c r="I26" s="27">
        <v>30.5</v>
      </c>
      <c r="J26" s="27">
        <v>195</v>
      </c>
      <c r="K26" s="28">
        <v>203</v>
      </c>
      <c r="L26" s="27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44"/>
      <c r="B27" s="23"/>
      <c r="C27" s="24"/>
      <c r="D27" s="29" t="s">
        <v>25</v>
      </c>
      <c r="E27" s="26" t="s">
        <v>62</v>
      </c>
      <c r="F27" s="27">
        <v>200</v>
      </c>
      <c r="G27" s="27">
        <v>3.17</v>
      </c>
      <c r="H27" s="27">
        <v>2.68</v>
      </c>
      <c r="I27" s="27">
        <v>15.94</v>
      </c>
      <c r="J27" s="27">
        <v>100</v>
      </c>
      <c r="K27" s="28">
        <v>379</v>
      </c>
      <c r="L27" s="27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44"/>
      <c r="B28" s="23"/>
      <c r="C28" s="24"/>
      <c r="D28" s="29" t="s">
        <v>26</v>
      </c>
      <c r="E28" s="26" t="s">
        <v>44</v>
      </c>
      <c r="F28" s="27">
        <v>30</v>
      </c>
      <c r="G28" s="27">
        <v>1.6</v>
      </c>
      <c r="H28" s="27">
        <v>0.3</v>
      </c>
      <c r="I28" s="27">
        <v>13</v>
      </c>
      <c r="J28" s="27">
        <v>64</v>
      </c>
      <c r="K28" s="28">
        <v>1</v>
      </c>
      <c r="L28" s="2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44"/>
      <c r="B29" s="23"/>
      <c r="C29" s="24"/>
      <c r="D29" s="29" t="s">
        <v>27</v>
      </c>
      <c r="E29" s="51" t="s">
        <v>49</v>
      </c>
      <c r="F29" s="27">
        <v>100</v>
      </c>
      <c r="G29" s="27">
        <v>1.5</v>
      </c>
      <c r="H29" s="27">
        <v>0.5</v>
      </c>
      <c r="I29" s="27">
        <v>21</v>
      </c>
      <c r="J29" s="27">
        <v>96</v>
      </c>
      <c r="K29" s="28">
        <v>338</v>
      </c>
      <c r="L29" s="2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44"/>
      <c r="B30" s="23"/>
      <c r="C30" s="24"/>
      <c r="D30" s="25" t="s">
        <v>35</v>
      </c>
      <c r="E30" s="26" t="s">
        <v>43</v>
      </c>
      <c r="F30" s="27">
        <v>30</v>
      </c>
      <c r="G30" s="27">
        <v>2.4</v>
      </c>
      <c r="H30" s="27">
        <v>0.9</v>
      </c>
      <c r="I30" s="27">
        <v>15.1</v>
      </c>
      <c r="J30" s="27">
        <v>84</v>
      </c>
      <c r="K30" s="28">
        <v>1</v>
      </c>
      <c r="L30" s="2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44"/>
      <c r="B31" s="23"/>
      <c r="C31" s="24"/>
      <c r="D31" s="25" t="s">
        <v>34</v>
      </c>
      <c r="E31" s="26" t="s">
        <v>48</v>
      </c>
      <c r="F31" s="27">
        <v>200</v>
      </c>
      <c r="G31" s="27">
        <v>1</v>
      </c>
      <c r="H31" s="27">
        <v>0</v>
      </c>
      <c r="I31" s="27">
        <v>20.2</v>
      </c>
      <c r="J31" s="27">
        <v>84</v>
      </c>
      <c r="K31" s="28">
        <v>389</v>
      </c>
      <c r="L31" s="2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45"/>
      <c r="B32" s="31"/>
      <c r="C32" s="32"/>
      <c r="D32" s="33" t="s">
        <v>28</v>
      </c>
      <c r="E32" s="34"/>
      <c r="F32" s="35">
        <f t="shared" ref="F32:J32" si="5">SUM(F25:F31)</f>
        <v>760</v>
      </c>
      <c r="G32" s="35">
        <f t="shared" si="5"/>
        <v>22.97</v>
      </c>
      <c r="H32" s="35">
        <f t="shared" si="5"/>
        <v>16.38</v>
      </c>
      <c r="I32" s="35">
        <f t="shared" si="5"/>
        <v>123.53999999999999</v>
      </c>
      <c r="J32" s="35">
        <f t="shared" si="5"/>
        <v>737</v>
      </c>
      <c r="K32" s="36"/>
      <c r="L32" s="35">
        <f>SUM(L25:L31)</f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38">
        <f t="shared" ref="A33:B33" si="6">A25</f>
        <v>1</v>
      </c>
      <c r="B33" s="38">
        <f t="shared" si="6"/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45"/>
      <c r="B42" s="31"/>
      <c r="C42" s="32"/>
      <c r="D42" s="33" t="s">
        <v>28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46">
        <f t="shared" ref="A43:B43" si="8">A25</f>
        <v>1</v>
      </c>
      <c r="B43" s="46">
        <f t="shared" si="8"/>
        <v>2</v>
      </c>
      <c r="C43" s="56" t="s">
        <v>37</v>
      </c>
      <c r="D43" s="57"/>
      <c r="E43" s="42"/>
      <c r="F43" s="43">
        <f t="shared" ref="F43:J43" si="9">F32+F42</f>
        <v>760</v>
      </c>
      <c r="G43" s="43">
        <f t="shared" si="9"/>
        <v>22.97</v>
      </c>
      <c r="H43" s="43">
        <f t="shared" si="9"/>
        <v>16.38</v>
      </c>
      <c r="I43" s="43">
        <f t="shared" si="9"/>
        <v>123.53999999999999</v>
      </c>
      <c r="J43" s="43">
        <f t="shared" si="9"/>
        <v>737</v>
      </c>
      <c r="K43" s="43"/>
      <c r="L43" s="43">
        <f>L32+L42</f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5">
        <v>1</v>
      </c>
      <c r="B44" s="16">
        <v>3</v>
      </c>
      <c r="C44" s="17" t="s">
        <v>23</v>
      </c>
      <c r="D44" s="18" t="s">
        <v>24</v>
      </c>
      <c r="E44" s="52" t="s">
        <v>56</v>
      </c>
      <c r="F44" s="20">
        <v>75</v>
      </c>
      <c r="G44" s="20">
        <v>11.67</v>
      </c>
      <c r="H44" s="20">
        <v>5.6</v>
      </c>
      <c r="I44" s="20">
        <v>0.69</v>
      </c>
      <c r="J44" s="20">
        <v>99</v>
      </c>
      <c r="K44" s="21">
        <v>227</v>
      </c>
      <c r="L44" s="20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2"/>
      <c r="B45" s="23"/>
      <c r="C45" s="24"/>
      <c r="D45" s="50" t="s">
        <v>33</v>
      </c>
      <c r="E45" s="26" t="s">
        <v>50</v>
      </c>
      <c r="F45" s="27">
        <v>150</v>
      </c>
      <c r="G45" s="27">
        <v>3.07</v>
      </c>
      <c r="H45" s="27">
        <v>4.8</v>
      </c>
      <c r="I45" s="27">
        <v>20.440000000000001</v>
      </c>
      <c r="J45" s="27">
        <v>137</v>
      </c>
      <c r="K45" s="28">
        <v>312</v>
      </c>
      <c r="L45" s="2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2"/>
      <c r="B46" s="23"/>
      <c r="C46" s="24"/>
      <c r="D46" s="29" t="s">
        <v>25</v>
      </c>
      <c r="E46" s="26" t="s">
        <v>42</v>
      </c>
      <c r="F46" s="27">
        <v>200</v>
      </c>
      <c r="G46" s="27">
        <v>0.1</v>
      </c>
      <c r="H46" s="27">
        <v>0</v>
      </c>
      <c r="I46" s="27">
        <v>28</v>
      </c>
      <c r="J46" s="27">
        <v>114</v>
      </c>
      <c r="K46" s="28">
        <v>360</v>
      </c>
      <c r="L46" s="27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2"/>
      <c r="B47" s="23"/>
      <c r="C47" s="24"/>
      <c r="D47" s="29" t="s">
        <v>26</v>
      </c>
      <c r="E47" s="26" t="s">
        <v>44</v>
      </c>
      <c r="F47" s="27">
        <v>30</v>
      </c>
      <c r="G47" s="27">
        <v>1.6</v>
      </c>
      <c r="H47" s="27">
        <v>0.3</v>
      </c>
      <c r="I47" s="27">
        <v>13</v>
      </c>
      <c r="J47" s="27">
        <v>64</v>
      </c>
      <c r="K47" s="28">
        <v>1</v>
      </c>
      <c r="L47" s="27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2"/>
      <c r="B48" s="23"/>
      <c r="C48" s="24"/>
      <c r="D48" s="29" t="s">
        <v>27</v>
      </c>
      <c r="E48" s="26" t="s">
        <v>51</v>
      </c>
      <c r="F48" s="27">
        <v>100</v>
      </c>
      <c r="G48" s="27">
        <v>0.56000000000000005</v>
      </c>
      <c r="H48" s="27">
        <v>0.14000000000000001</v>
      </c>
      <c r="I48" s="27">
        <v>28.5</v>
      </c>
      <c r="J48" s="27">
        <v>64</v>
      </c>
      <c r="K48" s="28">
        <v>338</v>
      </c>
      <c r="L48" s="27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2"/>
      <c r="B49" s="23"/>
      <c r="C49" s="24"/>
      <c r="D49" s="50" t="s">
        <v>35</v>
      </c>
      <c r="E49" s="26" t="s">
        <v>43</v>
      </c>
      <c r="F49" s="27">
        <v>30</v>
      </c>
      <c r="G49" s="27">
        <v>2.4</v>
      </c>
      <c r="H49" s="27">
        <v>0.9</v>
      </c>
      <c r="I49" s="27">
        <v>15.1</v>
      </c>
      <c r="J49" s="27">
        <v>84</v>
      </c>
      <c r="K49" s="28">
        <v>1</v>
      </c>
      <c r="L49" s="27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2"/>
      <c r="B50" s="23"/>
      <c r="C50" s="24"/>
      <c r="D50" s="25" t="s">
        <v>34</v>
      </c>
      <c r="E50" s="26" t="s">
        <v>48</v>
      </c>
      <c r="F50" s="27">
        <v>200</v>
      </c>
      <c r="G50" s="27">
        <v>0.6</v>
      </c>
      <c r="H50" s="27">
        <v>0.4</v>
      </c>
      <c r="I50" s="27">
        <v>32.6</v>
      </c>
      <c r="J50" s="27">
        <v>84</v>
      </c>
      <c r="K50" s="28">
        <v>389</v>
      </c>
      <c r="L50" s="2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0"/>
      <c r="B51" s="31"/>
      <c r="C51" s="32"/>
      <c r="D51" s="33" t="s">
        <v>28</v>
      </c>
      <c r="E51" s="34"/>
      <c r="F51" s="35">
        <f t="shared" ref="F51:J51" si="10">SUM(F44:F50)</f>
        <v>785</v>
      </c>
      <c r="G51" s="35">
        <f t="shared" si="10"/>
        <v>20</v>
      </c>
      <c r="H51" s="35">
        <f t="shared" si="10"/>
        <v>12.14</v>
      </c>
      <c r="I51" s="35">
        <f t="shared" si="10"/>
        <v>138.32999999999998</v>
      </c>
      <c r="J51" s="35">
        <f t="shared" si="10"/>
        <v>646</v>
      </c>
      <c r="K51" s="36"/>
      <c r="L51" s="35">
        <f>SUM(L44:L50)</f>
        <v>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37">
        <f t="shared" ref="A52:B52" si="11">A44</f>
        <v>1</v>
      </c>
      <c r="B52" s="38">
        <f t="shared" si="11"/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0"/>
      <c r="B61" s="31"/>
      <c r="C61" s="32"/>
      <c r="D61" s="33" t="s">
        <v>28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40">
        <f t="shared" ref="A62:B62" si="13">A44</f>
        <v>1</v>
      </c>
      <c r="B62" s="41">
        <f t="shared" si="13"/>
        <v>3</v>
      </c>
      <c r="C62" s="56" t="s">
        <v>37</v>
      </c>
      <c r="D62" s="57"/>
      <c r="E62" s="42"/>
      <c r="F62" s="43">
        <f t="shared" ref="F62:J62" si="14">F51+F61</f>
        <v>785</v>
      </c>
      <c r="G62" s="43">
        <f t="shared" si="14"/>
        <v>20</v>
      </c>
      <c r="H62" s="43">
        <f t="shared" si="14"/>
        <v>12.14</v>
      </c>
      <c r="I62" s="43">
        <f t="shared" si="14"/>
        <v>138.32999999999998</v>
      </c>
      <c r="J62" s="43">
        <f t="shared" si="14"/>
        <v>646</v>
      </c>
      <c r="K62" s="43"/>
      <c r="L62" s="43">
        <f>L51+L61</f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5">
        <v>1</v>
      </c>
      <c r="B63" s="16">
        <v>4</v>
      </c>
      <c r="C63" s="17" t="s">
        <v>23</v>
      </c>
      <c r="D63" s="18" t="s">
        <v>24</v>
      </c>
      <c r="E63" s="52" t="s">
        <v>53</v>
      </c>
      <c r="F63" s="20">
        <v>55</v>
      </c>
      <c r="G63" s="20">
        <v>13.4</v>
      </c>
      <c r="H63" s="20">
        <v>14.88</v>
      </c>
      <c r="I63" s="20">
        <v>0.37</v>
      </c>
      <c r="J63" s="20">
        <v>188</v>
      </c>
      <c r="K63" s="21">
        <v>288</v>
      </c>
      <c r="L63" s="20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2"/>
      <c r="B64" s="23"/>
      <c r="C64" s="24"/>
      <c r="D64" s="50" t="s">
        <v>33</v>
      </c>
      <c r="E64" s="26" t="s">
        <v>54</v>
      </c>
      <c r="F64" s="27">
        <v>160</v>
      </c>
      <c r="G64" s="27">
        <v>2.3199999999999998</v>
      </c>
      <c r="H64" s="27">
        <v>3.96</v>
      </c>
      <c r="I64" s="27">
        <v>28.97</v>
      </c>
      <c r="J64" s="27">
        <v>161</v>
      </c>
      <c r="K64" s="28">
        <v>174</v>
      </c>
      <c r="L64" s="27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2"/>
      <c r="B65" s="23"/>
      <c r="C65" s="24"/>
      <c r="D65" s="29" t="s">
        <v>25</v>
      </c>
      <c r="E65" s="26" t="s">
        <v>57</v>
      </c>
      <c r="F65" s="27">
        <v>200</v>
      </c>
      <c r="G65" s="27">
        <v>4.08</v>
      </c>
      <c r="H65" s="27">
        <v>3.54</v>
      </c>
      <c r="I65" s="27">
        <v>17.57</v>
      </c>
      <c r="J65" s="27">
        <v>118</v>
      </c>
      <c r="K65" s="28">
        <v>382</v>
      </c>
      <c r="L65" s="27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2"/>
      <c r="B66" s="23"/>
      <c r="C66" s="24"/>
      <c r="D66" s="29" t="s">
        <v>26</v>
      </c>
      <c r="E66" s="26" t="s">
        <v>44</v>
      </c>
      <c r="F66" s="27">
        <v>30</v>
      </c>
      <c r="G66" s="27">
        <v>1.6</v>
      </c>
      <c r="H66" s="27">
        <v>0.3</v>
      </c>
      <c r="I66" s="27">
        <v>13</v>
      </c>
      <c r="J66" s="27">
        <v>64</v>
      </c>
      <c r="K66" s="28">
        <v>1</v>
      </c>
      <c r="L66" s="27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2"/>
      <c r="B67" s="23"/>
      <c r="C67" s="24"/>
      <c r="D67" s="29" t="s">
        <v>27</v>
      </c>
      <c r="E67" s="26" t="s">
        <v>49</v>
      </c>
      <c r="F67" s="27">
        <v>100</v>
      </c>
      <c r="G67" s="27">
        <v>0.4</v>
      </c>
      <c r="H67" s="27">
        <v>0.4</v>
      </c>
      <c r="I67" s="27">
        <v>9.8000000000000007</v>
      </c>
      <c r="J67" s="27">
        <v>47</v>
      </c>
      <c r="K67" s="28">
        <v>338</v>
      </c>
      <c r="L67" s="27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2"/>
      <c r="B68" s="23"/>
      <c r="C68" s="24"/>
      <c r="D68" s="25" t="s">
        <v>35</v>
      </c>
      <c r="E68" s="26" t="s">
        <v>43</v>
      </c>
      <c r="F68" s="27">
        <v>30</v>
      </c>
      <c r="G68" s="27">
        <v>2.4</v>
      </c>
      <c r="H68" s="27">
        <v>0.9</v>
      </c>
      <c r="I68" s="27">
        <v>15.1</v>
      </c>
      <c r="J68" s="27">
        <v>84</v>
      </c>
      <c r="K68" s="28">
        <v>1</v>
      </c>
      <c r="L68" s="27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2"/>
      <c r="B69" s="23"/>
      <c r="C69" s="24"/>
      <c r="D69" s="25" t="s">
        <v>34</v>
      </c>
      <c r="E69" s="26" t="s">
        <v>48</v>
      </c>
      <c r="F69" s="27">
        <v>200</v>
      </c>
      <c r="G69" s="27">
        <v>1</v>
      </c>
      <c r="H69" s="27">
        <v>0</v>
      </c>
      <c r="I69" s="27">
        <v>20.2</v>
      </c>
      <c r="J69" s="27">
        <v>84</v>
      </c>
      <c r="K69" s="28">
        <v>389</v>
      </c>
      <c r="L69" s="27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30"/>
      <c r="B70" s="31"/>
      <c r="C70" s="32"/>
      <c r="D70" s="33" t="s">
        <v>28</v>
      </c>
      <c r="E70" s="34"/>
      <c r="F70" s="35">
        <f t="shared" ref="F70:J70" si="15">SUM(F63:F69)</f>
        <v>775</v>
      </c>
      <c r="G70" s="35">
        <f t="shared" si="15"/>
        <v>25.2</v>
      </c>
      <c r="H70" s="35">
        <f t="shared" si="15"/>
        <v>23.979999999999997</v>
      </c>
      <c r="I70" s="35">
        <f t="shared" si="15"/>
        <v>105.00999999999999</v>
      </c>
      <c r="J70" s="35">
        <f t="shared" si="15"/>
        <v>746</v>
      </c>
      <c r="K70" s="36"/>
      <c r="L70" s="35">
        <f>SUM(L63:L69)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37">
        <f t="shared" ref="A71:B71" si="16">A63</f>
        <v>1</v>
      </c>
      <c r="B71" s="38">
        <f t="shared" si="16"/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2"/>
      <c r="B76" s="23"/>
      <c r="C76" s="24"/>
      <c r="D76" s="55" t="s">
        <v>35</v>
      </c>
      <c r="E76" s="26"/>
      <c r="F76" s="27"/>
      <c r="G76" s="27"/>
      <c r="H76" s="27"/>
      <c r="I76" s="27"/>
      <c r="J76" s="27"/>
      <c r="K76" s="28"/>
      <c r="L76" s="2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30"/>
      <c r="B80" s="31"/>
      <c r="C80" s="32"/>
      <c r="D80" s="33" t="s">
        <v>28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40">
        <f t="shared" ref="A81:B81" si="18">A63</f>
        <v>1</v>
      </c>
      <c r="B81" s="41">
        <f t="shared" si="18"/>
        <v>4</v>
      </c>
      <c r="C81" s="56" t="s">
        <v>37</v>
      </c>
      <c r="D81" s="57"/>
      <c r="E81" s="42"/>
      <c r="F81" s="43">
        <f t="shared" ref="F81:J81" si="19">F70+F80</f>
        <v>775</v>
      </c>
      <c r="G81" s="43">
        <f t="shared" si="19"/>
        <v>25.2</v>
      </c>
      <c r="H81" s="43">
        <f t="shared" si="19"/>
        <v>23.979999999999997</v>
      </c>
      <c r="I81" s="43">
        <f t="shared" si="19"/>
        <v>105.00999999999999</v>
      </c>
      <c r="J81" s="43">
        <f t="shared" si="19"/>
        <v>746</v>
      </c>
      <c r="K81" s="43"/>
      <c r="L81" s="43">
        <f>L70+L80</f>
        <v>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5">
        <v>1</v>
      </c>
      <c r="B82" s="16">
        <v>5</v>
      </c>
      <c r="C82" s="17" t="s">
        <v>23</v>
      </c>
      <c r="D82" s="18" t="s">
        <v>24</v>
      </c>
      <c r="E82" s="19" t="s">
        <v>52</v>
      </c>
      <c r="F82" s="20">
        <v>50</v>
      </c>
      <c r="G82" s="53">
        <v>7.78</v>
      </c>
      <c r="H82" s="53">
        <v>5.78</v>
      </c>
      <c r="I82" s="53">
        <v>7.85</v>
      </c>
      <c r="J82" s="20">
        <v>114</v>
      </c>
      <c r="K82" s="21">
        <v>268</v>
      </c>
      <c r="L82" s="20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2"/>
      <c r="B83" s="23"/>
      <c r="C83" s="24"/>
      <c r="D83" s="50" t="s">
        <v>33</v>
      </c>
      <c r="E83" s="51" t="s">
        <v>50</v>
      </c>
      <c r="F83" s="27">
        <v>150</v>
      </c>
      <c r="G83" s="27">
        <v>3.07</v>
      </c>
      <c r="H83" s="27">
        <v>4.8</v>
      </c>
      <c r="I83" s="27">
        <v>20.440000000000001</v>
      </c>
      <c r="J83" s="27">
        <v>137</v>
      </c>
      <c r="K83" s="28">
        <v>312</v>
      </c>
      <c r="L83" s="27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2"/>
      <c r="B84" s="23"/>
      <c r="C84" s="24"/>
      <c r="D84" s="29" t="s">
        <v>25</v>
      </c>
      <c r="E84" s="26" t="s">
        <v>55</v>
      </c>
      <c r="F84" s="27">
        <v>200</v>
      </c>
      <c r="G84" s="27">
        <v>0.66</v>
      </c>
      <c r="H84" s="27">
        <v>0.09</v>
      </c>
      <c r="I84" s="27">
        <v>32.1</v>
      </c>
      <c r="J84" s="27">
        <v>132</v>
      </c>
      <c r="K84" s="28">
        <v>349</v>
      </c>
      <c r="L84" s="27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2"/>
      <c r="B85" s="23"/>
      <c r="C85" s="24"/>
      <c r="D85" s="29" t="s">
        <v>26</v>
      </c>
      <c r="E85" s="26" t="s">
        <v>44</v>
      </c>
      <c r="F85" s="27">
        <v>30</v>
      </c>
      <c r="G85" s="27">
        <v>1.6</v>
      </c>
      <c r="H85" s="27">
        <v>0.3</v>
      </c>
      <c r="I85" s="27">
        <v>13</v>
      </c>
      <c r="J85" s="27">
        <v>64</v>
      </c>
      <c r="K85" s="28">
        <v>1</v>
      </c>
      <c r="L85" s="27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2"/>
      <c r="B86" s="23"/>
      <c r="C86" s="24"/>
      <c r="D86" s="29" t="s">
        <v>27</v>
      </c>
      <c r="E86" s="26" t="s">
        <v>49</v>
      </c>
      <c r="F86" s="27">
        <v>100</v>
      </c>
      <c r="G86" s="27">
        <v>1.5</v>
      </c>
      <c r="H86" s="27">
        <v>0.5</v>
      </c>
      <c r="I86" s="27">
        <v>21</v>
      </c>
      <c r="J86" s="27">
        <v>96</v>
      </c>
      <c r="K86" s="28">
        <v>338</v>
      </c>
      <c r="L86" s="27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2"/>
      <c r="B87" s="23"/>
      <c r="C87" s="24"/>
      <c r="D87" s="25" t="s">
        <v>35</v>
      </c>
      <c r="E87" s="54" t="s">
        <v>58</v>
      </c>
      <c r="F87" s="27">
        <v>30</v>
      </c>
      <c r="G87" s="27">
        <v>2.4</v>
      </c>
      <c r="H87" s="27">
        <v>1.9</v>
      </c>
      <c r="I87" s="27">
        <v>17</v>
      </c>
      <c r="J87" s="27">
        <v>88</v>
      </c>
      <c r="K87" s="28">
        <v>1</v>
      </c>
      <c r="L87" s="27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2"/>
      <c r="B88" s="23"/>
      <c r="C88" s="24"/>
      <c r="D88" s="25" t="s">
        <v>34</v>
      </c>
      <c r="E88" s="26" t="s">
        <v>48</v>
      </c>
      <c r="F88" s="27">
        <v>200</v>
      </c>
      <c r="G88" s="27">
        <v>1</v>
      </c>
      <c r="H88" s="27">
        <v>0</v>
      </c>
      <c r="I88" s="27">
        <v>25.4</v>
      </c>
      <c r="J88" s="27">
        <v>105</v>
      </c>
      <c r="K88" s="28">
        <v>389</v>
      </c>
      <c r="L88" s="27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30"/>
      <c r="B89" s="31"/>
      <c r="C89" s="32"/>
      <c r="D89" s="33" t="s">
        <v>28</v>
      </c>
      <c r="E89" s="34"/>
      <c r="F89" s="35">
        <f t="shared" ref="F89:J89" si="20">SUM(F82:F88)</f>
        <v>760</v>
      </c>
      <c r="G89" s="35">
        <f t="shared" si="20"/>
        <v>18.009999999999998</v>
      </c>
      <c r="H89" s="35">
        <f t="shared" si="20"/>
        <v>13.370000000000001</v>
      </c>
      <c r="I89" s="35">
        <f t="shared" si="20"/>
        <v>136.79</v>
      </c>
      <c r="J89" s="35">
        <f t="shared" si="20"/>
        <v>736</v>
      </c>
      <c r="K89" s="36"/>
      <c r="L89" s="35">
        <f>SUM(L82:L88)</f>
        <v>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37">
        <f t="shared" ref="A90:B90" si="21">A82</f>
        <v>1</v>
      </c>
      <c r="B90" s="38">
        <f t="shared" si="21"/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2"/>
      <c r="B91" s="23"/>
      <c r="C91" s="24"/>
      <c r="D91" s="29" t="s">
        <v>31</v>
      </c>
      <c r="L91" s="2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2"/>
      <c r="B95" s="23"/>
      <c r="C95" s="24"/>
      <c r="D95" s="55" t="s">
        <v>35</v>
      </c>
      <c r="E95" s="26"/>
      <c r="F95" s="27"/>
      <c r="G95" s="27"/>
      <c r="H95" s="27"/>
      <c r="I95" s="27"/>
      <c r="J95" s="27"/>
      <c r="K95" s="28"/>
      <c r="L95" s="2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30"/>
      <c r="B99" s="31"/>
      <c r="C99" s="32"/>
      <c r="D99" s="33" t="s">
        <v>28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40">
        <f t="shared" ref="A100:B100" si="23">A82</f>
        <v>1</v>
      </c>
      <c r="B100" s="41">
        <f t="shared" si="23"/>
        <v>5</v>
      </c>
      <c r="C100" s="56" t="s">
        <v>37</v>
      </c>
      <c r="D100" s="57"/>
      <c r="E100" s="42"/>
      <c r="F100" s="43">
        <f t="shared" ref="F100:J100" si="24">F89+F99</f>
        <v>760</v>
      </c>
      <c r="G100" s="43">
        <f t="shared" si="24"/>
        <v>18.009999999999998</v>
      </c>
      <c r="H100" s="43">
        <f t="shared" si="24"/>
        <v>13.370000000000001</v>
      </c>
      <c r="I100" s="43">
        <f t="shared" si="24"/>
        <v>136.79</v>
      </c>
      <c r="J100" s="43">
        <f t="shared" si="24"/>
        <v>736</v>
      </c>
      <c r="K100" s="43"/>
      <c r="L100" s="43">
        <f>L89+L99</f>
        <v>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59</v>
      </c>
      <c r="F101" s="20">
        <v>150</v>
      </c>
      <c r="G101" s="20">
        <v>12.7</v>
      </c>
      <c r="H101" s="20">
        <v>7.85</v>
      </c>
      <c r="I101" s="20">
        <v>26.8</v>
      </c>
      <c r="J101" s="20">
        <v>229</v>
      </c>
      <c r="K101" s="21">
        <v>291</v>
      </c>
      <c r="L101" s="20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2"/>
      <c r="B103" s="23"/>
      <c r="C103" s="24"/>
      <c r="D103" s="29" t="s">
        <v>25</v>
      </c>
      <c r="E103" s="26" t="s">
        <v>47</v>
      </c>
      <c r="F103" s="27">
        <v>200</v>
      </c>
      <c r="G103" s="27">
        <v>0</v>
      </c>
      <c r="H103" s="27">
        <v>0</v>
      </c>
      <c r="I103" s="27">
        <v>15</v>
      </c>
      <c r="J103" s="27">
        <v>60</v>
      </c>
      <c r="K103" s="28">
        <v>373</v>
      </c>
      <c r="L103" s="27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2"/>
      <c r="B104" s="23"/>
      <c r="C104" s="24"/>
      <c r="D104" s="29" t="s">
        <v>26</v>
      </c>
      <c r="E104" s="26" t="s">
        <v>44</v>
      </c>
      <c r="F104" s="27">
        <v>30</v>
      </c>
      <c r="G104" s="27">
        <v>1.6</v>
      </c>
      <c r="H104" s="27">
        <v>0.3</v>
      </c>
      <c r="I104" s="27">
        <v>13</v>
      </c>
      <c r="J104" s="27">
        <v>64</v>
      </c>
      <c r="K104" s="28">
        <v>1</v>
      </c>
      <c r="L104" s="27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2"/>
      <c r="B105" s="23"/>
      <c r="C105" s="24"/>
      <c r="D105" s="29" t="s">
        <v>27</v>
      </c>
      <c r="E105" s="26" t="s">
        <v>49</v>
      </c>
      <c r="F105" s="27">
        <v>100</v>
      </c>
      <c r="G105" s="27">
        <v>1.5</v>
      </c>
      <c r="H105" s="27">
        <v>0.5</v>
      </c>
      <c r="I105" s="27">
        <v>21</v>
      </c>
      <c r="J105" s="27">
        <v>96</v>
      </c>
      <c r="K105" s="28">
        <v>338</v>
      </c>
      <c r="L105" s="27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2"/>
      <c r="B106" s="23"/>
      <c r="C106" s="24"/>
      <c r="D106" s="25" t="s">
        <v>35</v>
      </c>
      <c r="E106" s="26" t="s">
        <v>43</v>
      </c>
      <c r="F106" s="27">
        <v>30</v>
      </c>
      <c r="G106" s="27">
        <v>2.4</v>
      </c>
      <c r="H106" s="27">
        <v>0.9</v>
      </c>
      <c r="I106" s="27">
        <v>15.1</v>
      </c>
      <c r="J106" s="27">
        <v>84</v>
      </c>
      <c r="K106" s="28">
        <v>1</v>
      </c>
      <c r="L106" s="27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2"/>
      <c r="B107" s="23"/>
      <c r="C107" s="24"/>
      <c r="D107" s="25" t="s">
        <v>34</v>
      </c>
      <c r="E107" s="26" t="s">
        <v>48</v>
      </c>
      <c r="F107" s="27">
        <v>200</v>
      </c>
      <c r="G107" s="27">
        <v>1</v>
      </c>
      <c r="H107" s="27">
        <v>0</v>
      </c>
      <c r="I107" s="27">
        <v>25.4</v>
      </c>
      <c r="J107" s="27">
        <v>105</v>
      </c>
      <c r="K107" s="28">
        <v>389</v>
      </c>
      <c r="L107" s="2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30"/>
      <c r="B108" s="31"/>
      <c r="C108" s="32"/>
      <c r="D108" s="33" t="s">
        <v>28</v>
      </c>
      <c r="E108" s="34"/>
      <c r="F108" s="35">
        <f t="shared" ref="F108:J108" si="25">SUM(F101:F107)</f>
        <v>710</v>
      </c>
      <c r="G108" s="35">
        <f t="shared" si="25"/>
        <v>19.2</v>
      </c>
      <c r="H108" s="35">
        <f t="shared" si="25"/>
        <v>9.5500000000000007</v>
      </c>
      <c r="I108" s="35">
        <f t="shared" si="25"/>
        <v>116.29999999999998</v>
      </c>
      <c r="J108" s="35">
        <f t="shared" si="25"/>
        <v>638</v>
      </c>
      <c r="K108" s="36"/>
      <c r="L108" s="35">
        <f>SUM(L101:L107)</f>
        <v>0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37">
        <f t="shared" ref="A109:B109" si="26">A101</f>
        <v>2</v>
      </c>
      <c r="B109" s="38">
        <f t="shared" si="26"/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30"/>
      <c r="B118" s="31"/>
      <c r="C118" s="32"/>
      <c r="D118" s="33" t="s">
        <v>28</v>
      </c>
      <c r="E118" s="34"/>
      <c r="F118" s="35">
        <f t="shared" ref="F118:J118" si="27">SUM(F109:F117)</f>
        <v>0</v>
      </c>
      <c r="G118" s="35">
        <f t="shared" si="27"/>
        <v>0</v>
      </c>
      <c r="H118" s="35">
        <f t="shared" si="27"/>
        <v>0</v>
      </c>
      <c r="I118" s="35">
        <f t="shared" si="27"/>
        <v>0</v>
      </c>
      <c r="J118" s="35">
        <f t="shared" si="27"/>
        <v>0</v>
      </c>
      <c r="K118" s="36"/>
      <c r="L118" s="35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40">
        <f t="shared" ref="A119:B119" si="28">A101</f>
        <v>2</v>
      </c>
      <c r="B119" s="41">
        <f t="shared" si="28"/>
        <v>1</v>
      </c>
      <c r="C119" s="56" t="s">
        <v>37</v>
      </c>
      <c r="D119" s="57"/>
      <c r="E119" s="42"/>
      <c r="F119" s="43">
        <f t="shared" ref="F119:J119" si="29">F108+F118</f>
        <v>710</v>
      </c>
      <c r="G119" s="43">
        <f t="shared" si="29"/>
        <v>19.2</v>
      </c>
      <c r="H119" s="43">
        <f t="shared" si="29"/>
        <v>9.5500000000000007</v>
      </c>
      <c r="I119" s="43">
        <f t="shared" si="29"/>
        <v>116.29999999999998</v>
      </c>
      <c r="J119" s="43">
        <f t="shared" si="29"/>
        <v>638</v>
      </c>
      <c r="K119" s="43"/>
      <c r="L119" s="43">
        <f>L108+L118</f>
        <v>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44">
        <v>2</v>
      </c>
      <c r="B120" s="23">
        <v>2</v>
      </c>
      <c r="C120" s="17" t="s">
        <v>23</v>
      </c>
      <c r="D120" s="18" t="s">
        <v>24</v>
      </c>
      <c r="E120" s="19" t="s">
        <v>53</v>
      </c>
      <c r="F120" s="20">
        <v>55</v>
      </c>
      <c r="G120" s="20">
        <v>13.4</v>
      </c>
      <c r="H120" s="20">
        <v>14.88</v>
      </c>
      <c r="I120" s="20">
        <v>0.37</v>
      </c>
      <c r="J120" s="20">
        <v>188</v>
      </c>
      <c r="K120" s="21">
        <v>288</v>
      </c>
      <c r="L120" s="20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44"/>
      <c r="B121" s="23"/>
      <c r="C121" s="24"/>
      <c r="D121" s="25" t="s">
        <v>33</v>
      </c>
      <c r="E121" s="26" t="s">
        <v>45</v>
      </c>
      <c r="F121" s="27">
        <v>150</v>
      </c>
      <c r="G121" s="27">
        <v>5.5</v>
      </c>
      <c r="H121" s="27">
        <v>6</v>
      </c>
      <c r="I121" s="27">
        <v>30.5</v>
      </c>
      <c r="J121" s="27">
        <v>195</v>
      </c>
      <c r="K121" s="28">
        <v>203</v>
      </c>
      <c r="L121" s="27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44"/>
      <c r="B122" s="23"/>
      <c r="C122" s="24"/>
      <c r="D122" s="29" t="s">
        <v>25</v>
      </c>
      <c r="E122" s="26" t="s">
        <v>62</v>
      </c>
      <c r="F122" s="27">
        <v>200</v>
      </c>
      <c r="G122" s="27">
        <v>3.17</v>
      </c>
      <c r="H122" s="27">
        <v>2.68</v>
      </c>
      <c r="I122" s="27">
        <v>15.94</v>
      </c>
      <c r="J122" s="27">
        <v>100</v>
      </c>
      <c r="K122" s="28">
        <v>379</v>
      </c>
      <c r="L122" s="27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44"/>
      <c r="B123" s="23"/>
      <c r="C123" s="24"/>
      <c r="D123" s="29" t="s">
        <v>26</v>
      </c>
      <c r="E123" s="26" t="s">
        <v>44</v>
      </c>
      <c r="F123" s="27">
        <v>30</v>
      </c>
      <c r="G123" s="27">
        <v>1.6</v>
      </c>
      <c r="H123" s="27">
        <v>0.3</v>
      </c>
      <c r="I123" s="27">
        <v>13</v>
      </c>
      <c r="J123" s="27">
        <v>64</v>
      </c>
      <c r="K123" s="28">
        <v>1</v>
      </c>
      <c r="L123" s="27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44"/>
      <c r="B124" s="23"/>
      <c r="C124" s="24"/>
      <c r="D124" s="29" t="s">
        <v>27</v>
      </c>
      <c r="E124" s="26" t="s">
        <v>49</v>
      </c>
      <c r="F124" s="27">
        <v>100</v>
      </c>
      <c r="G124" s="27">
        <v>0.4</v>
      </c>
      <c r="H124" s="27">
        <v>0.4</v>
      </c>
      <c r="I124" s="27">
        <v>9.8000000000000007</v>
      </c>
      <c r="J124" s="27">
        <v>47</v>
      </c>
      <c r="K124" s="28"/>
      <c r="L124" s="27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44"/>
      <c r="B125" s="23"/>
      <c r="C125" s="24"/>
      <c r="D125" s="25" t="s">
        <v>35</v>
      </c>
      <c r="E125" s="26" t="s">
        <v>43</v>
      </c>
      <c r="F125" s="27">
        <v>30</v>
      </c>
      <c r="G125" s="27">
        <v>2.4</v>
      </c>
      <c r="H125" s="27">
        <v>0.9</v>
      </c>
      <c r="I125" s="27">
        <v>15.1</v>
      </c>
      <c r="J125" s="27">
        <v>84</v>
      </c>
      <c r="K125" s="28">
        <v>1</v>
      </c>
      <c r="L125" s="27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44"/>
      <c r="B126" s="23"/>
      <c r="C126" s="24"/>
      <c r="D126" s="25" t="s">
        <v>34</v>
      </c>
      <c r="E126" s="26" t="s">
        <v>48</v>
      </c>
      <c r="F126" s="27">
        <v>200</v>
      </c>
      <c r="G126" s="27">
        <v>0.6</v>
      </c>
      <c r="H126" s="27">
        <v>0.4</v>
      </c>
      <c r="I126" s="27">
        <v>32.6</v>
      </c>
      <c r="J126" s="27">
        <v>84</v>
      </c>
      <c r="K126" s="28">
        <v>389</v>
      </c>
      <c r="L126" s="27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45"/>
      <c r="B127" s="31"/>
      <c r="C127" s="32"/>
      <c r="D127" s="33" t="s">
        <v>28</v>
      </c>
      <c r="E127" s="34"/>
      <c r="F127" s="35">
        <f t="shared" ref="F127:J127" si="30">SUM(F120:F126)</f>
        <v>765</v>
      </c>
      <c r="G127" s="35">
        <f t="shared" si="30"/>
        <v>27.07</v>
      </c>
      <c r="H127" s="35">
        <f t="shared" si="30"/>
        <v>25.56</v>
      </c>
      <c r="I127" s="35">
        <f t="shared" si="30"/>
        <v>117.31</v>
      </c>
      <c r="J127" s="35">
        <f t="shared" si="30"/>
        <v>762</v>
      </c>
      <c r="K127" s="36"/>
      <c r="L127" s="35">
        <f>SUM(L120:L126)</f>
        <v>0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38">
        <f t="shared" ref="A128:B128" si="31">A120</f>
        <v>2</v>
      </c>
      <c r="B128" s="38">
        <f t="shared" si="31"/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45"/>
      <c r="B137" s="31"/>
      <c r="C137" s="32"/>
      <c r="D137" s="33" t="s">
        <v>28</v>
      </c>
      <c r="E137" s="34"/>
      <c r="F137" s="35">
        <f t="shared" ref="F137:J137" si="32">SUM(F128:F136)</f>
        <v>0</v>
      </c>
      <c r="G137" s="35">
        <f t="shared" si="32"/>
        <v>0</v>
      </c>
      <c r="H137" s="35">
        <f t="shared" si="32"/>
        <v>0</v>
      </c>
      <c r="I137" s="35">
        <f t="shared" si="32"/>
        <v>0</v>
      </c>
      <c r="J137" s="35">
        <f t="shared" si="32"/>
        <v>0</v>
      </c>
      <c r="K137" s="36"/>
      <c r="L137" s="35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thickBot="1" x14ac:dyDescent="0.3">
      <c r="A138" s="46">
        <f t="shared" ref="A138:B138" si="33">A120</f>
        <v>2</v>
      </c>
      <c r="B138" s="46">
        <f t="shared" si="33"/>
        <v>2</v>
      </c>
      <c r="C138" s="56" t="s">
        <v>37</v>
      </c>
      <c r="D138" s="57"/>
      <c r="E138" s="42"/>
      <c r="F138" s="43">
        <f t="shared" ref="F138:J138" si="34">F127+F137</f>
        <v>765</v>
      </c>
      <c r="G138" s="43">
        <f t="shared" si="34"/>
        <v>27.07</v>
      </c>
      <c r="H138" s="43">
        <f t="shared" si="34"/>
        <v>25.56</v>
      </c>
      <c r="I138" s="43">
        <f t="shared" si="34"/>
        <v>117.31</v>
      </c>
      <c r="J138" s="43">
        <f t="shared" si="34"/>
        <v>762</v>
      </c>
      <c r="K138" s="43"/>
      <c r="L138" s="43">
        <f>L127+L137</f>
        <v>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15">
        <v>2</v>
      </c>
      <c r="B139" s="16">
        <v>3</v>
      </c>
      <c r="C139" s="17" t="s">
        <v>23</v>
      </c>
      <c r="D139" s="18" t="s">
        <v>24</v>
      </c>
      <c r="E139" s="19" t="s">
        <v>60</v>
      </c>
      <c r="F139" s="20">
        <v>80</v>
      </c>
      <c r="G139" s="20">
        <v>9.73</v>
      </c>
      <c r="H139" s="20">
        <v>3.69</v>
      </c>
      <c r="I139" s="20">
        <v>11.96</v>
      </c>
      <c r="J139" s="20">
        <v>175</v>
      </c>
      <c r="K139" s="21">
        <v>234</v>
      </c>
      <c r="L139" s="20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2"/>
      <c r="B140" s="23"/>
      <c r="C140" s="24"/>
      <c r="D140" s="25" t="s">
        <v>33</v>
      </c>
      <c r="E140" s="26" t="s">
        <v>50</v>
      </c>
      <c r="F140" s="27">
        <v>150</v>
      </c>
      <c r="G140" s="27">
        <v>3.07</v>
      </c>
      <c r="H140" s="27">
        <v>4.8</v>
      </c>
      <c r="I140" s="27">
        <v>20.440000000000001</v>
      </c>
      <c r="J140" s="27">
        <v>137</v>
      </c>
      <c r="K140" s="28">
        <v>312</v>
      </c>
      <c r="L140" s="27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2"/>
      <c r="B141" s="23"/>
      <c r="C141" s="24"/>
      <c r="D141" s="29" t="s">
        <v>25</v>
      </c>
      <c r="E141" s="26" t="s">
        <v>63</v>
      </c>
      <c r="F141" s="27">
        <v>200</v>
      </c>
      <c r="G141" s="27">
        <v>0.16</v>
      </c>
      <c r="H141" s="27">
        <v>0.2</v>
      </c>
      <c r="I141" s="27">
        <v>27.88</v>
      </c>
      <c r="J141" s="27">
        <v>114</v>
      </c>
      <c r="K141" s="28">
        <v>349</v>
      </c>
      <c r="L141" s="27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2"/>
      <c r="B142" s="23"/>
      <c r="C142" s="24"/>
      <c r="D142" s="29" t="s">
        <v>26</v>
      </c>
      <c r="E142" s="26" t="s">
        <v>44</v>
      </c>
      <c r="F142" s="27">
        <v>30</v>
      </c>
      <c r="G142" s="27">
        <v>1.6</v>
      </c>
      <c r="H142" s="27">
        <v>0.3</v>
      </c>
      <c r="I142" s="27">
        <v>13</v>
      </c>
      <c r="J142" s="27">
        <v>64</v>
      </c>
      <c r="K142" s="28">
        <v>1</v>
      </c>
      <c r="L142" s="27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2"/>
      <c r="B143" s="23"/>
      <c r="C143" s="24"/>
      <c r="D143" s="29" t="s">
        <v>27</v>
      </c>
      <c r="E143" s="26" t="s">
        <v>51</v>
      </c>
      <c r="F143" s="27">
        <v>100</v>
      </c>
      <c r="G143" s="27">
        <v>0.56000000000000005</v>
      </c>
      <c r="H143" s="27">
        <v>0.14000000000000001</v>
      </c>
      <c r="I143" s="27">
        <v>28.5</v>
      </c>
      <c r="J143" s="27">
        <v>64</v>
      </c>
      <c r="K143" s="28">
        <v>338</v>
      </c>
      <c r="L143" s="27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2"/>
      <c r="B144" s="23"/>
      <c r="C144" s="24"/>
      <c r="D144" s="25" t="s">
        <v>35</v>
      </c>
      <c r="E144" s="26" t="s">
        <v>43</v>
      </c>
      <c r="F144" s="27">
        <v>30</v>
      </c>
      <c r="G144" s="27">
        <v>2.4</v>
      </c>
      <c r="H144" s="27">
        <v>0.9</v>
      </c>
      <c r="I144" s="27">
        <v>15.1</v>
      </c>
      <c r="J144" s="27">
        <v>84</v>
      </c>
      <c r="K144" s="28">
        <v>1</v>
      </c>
      <c r="L144" s="27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2"/>
      <c r="B145" s="23"/>
      <c r="C145" s="24"/>
      <c r="D145" s="25" t="s">
        <v>34</v>
      </c>
      <c r="E145" s="26" t="s">
        <v>48</v>
      </c>
      <c r="F145" s="27">
        <v>200</v>
      </c>
      <c r="G145" s="27">
        <v>0.6</v>
      </c>
      <c r="H145" s="27">
        <v>0.4</v>
      </c>
      <c r="I145" s="27">
        <v>32.6</v>
      </c>
      <c r="J145" s="27">
        <v>84</v>
      </c>
      <c r="K145" s="28">
        <v>389</v>
      </c>
      <c r="L145" s="27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30"/>
      <c r="B146" s="31"/>
      <c r="C146" s="32"/>
      <c r="D146" s="33" t="s">
        <v>28</v>
      </c>
      <c r="E146" s="34"/>
      <c r="F146" s="35">
        <f t="shared" ref="F146:J146" si="35">SUM(F139:F145)</f>
        <v>790</v>
      </c>
      <c r="G146" s="35">
        <f t="shared" si="35"/>
        <v>18.12</v>
      </c>
      <c r="H146" s="35">
        <f t="shared" si="35"/>
        <v>10.430000000000001</v>
      </c>
      <c r="I146" s="35">
        <f t="shared" si="35"/>
        <v>149.47999999999999</v>
      </c>
      <c r="J146" s="35">
        <f t="shared" si="35"/>
        <v>722</v>
      </c>
      <c r="K146" s="36"/>
      <c r="L146" s="35">
        <f>SUM(L139:L145)</f>
        <v>0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37">
        <f t="shared" ref="A147:B147" si="36">A139</f>
        <v>2</v>
      </c>
      <c r="B147" s="38">
        <f t="shared" si="36"/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30"/>
      <c r="B156" s="31"/>
      <c r="C156" s="32"/>
      <c r="D156" s="33" t="s">
        <v>28</v>
      </c>
      <c r="E156" s="34"/>
      <c r="F156" s="35">
        <f t="shared" ref="F156:J156" si="37">SUM(F147:F155)</f>
        <v>0</v>
      </c>
      <c r="G156" s="35">
        <f t="shared" si="37"/>
        <v>0</v>
      </c>
      <c r="H156" s="35">
        <f t="shared" si="37"/>
        <v>0</v>
      </c>
      <c r="I156" s="35">
        <f t="shared" si="37"/>
        <v>0</v>
      </c>
      <c r="J156" s="35">
        <f t="shared" si="37"/>
        <v>0</v>
      </c>
      <c r="K156" s="36"/>
      <c r="L156" s="35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40">
        <f t="shared" ref="A157:B157" si="38">A139</f>
        <v>2</v>
      </c>
      <c r="B157" s="41">
        <f t="shared" si="38"/>
        <v>3</v>
      </c>
      <c r="C157" s="56" t="s">
        <v>37</v>
      </c>
      <c r="D157" s="57"/>
      <c r="E157" s="42"/>
      <c r="F157" s="43">
        <f t="shared" ref="F157:J157" si="39">F146+F156</f>
        <v>790</v>
      </c>
      <c r="G157" s="43">
        <f t="shared" si="39"/>
        <v>18.12</v>
      </c>
      <c r="H157" s="43">
        <f t="shared" si="39"/>
        <v>10.430000000000001</v>
      </c>
      <c r="I157" s="43">
        <f t="shared" si="39"/>
        <v>149.47999999999999</v>
      </c>
      <c r="J157" s="43">
        <f t="shared" si="39"/>
        <v>722</v>
      </c>
      <c r="K157" s="43"/>
      <c r="L157" s="43">
        <f>L146+L156</f>
        <v>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15">
        <v>2</v>
      </c>
      <c r="B158" s="16">
        <v>4</v>
      </c>
      <c r="C158" s="17" t="s">
        <v>23</v>
      </c>
      <c r="D158" s="18" t="s">
        <v>24</v>
      </c>
      <c r="E158" s="52" t="s">
        <v>61</v>
      </c>
      <c r="F158" s="20">
        <v>50</v>
      </c>
      <c r="G158" s="20">
        <v>7.78</v>
      </c>
      <c r="H158" s="20">
        <v>5.78</v>
      </c>
      <c r="I158" s="20">
        <v>7.85</v>
      </c>
      <c r="J158" s="20">
        <v>114</v>
      </c>
      <c r="K158" s="21">
        <v>268</v>
      </c>
      <c r="L158" s="20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2"/>
      <c r="B159" s="23"/>
      <c r="C159" s="24"/>
      <c r="D159" s="25" t="s">
        <v>33</v>
      </c>
      <c r="E159" s="26" t="s">
        <v>40</v>
      </c>
      <c r="F159" s="27">
        <v>160</v>
      </c>
      <c r="G159" s="27">
        <v>4</v>
      </c>
      <c r="H159" s="27">
        <v>4</v>
      </c>
      <c r="I159" s="27">
        <v>25</v>
      </c>
      <c r="J159" s="27">
        <v>166</v>
      </c>
      <c r="K159" s="28">
        <v>168</v>
      </c>
      <c r="L159" s="27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2"/>
      <c r="B160" s="23"/>
      <c r="C160" s="24"/>
      <c r="D160" s="29" t="s">
        <v>25</v>
      </c>
      <c r="E160" s="26" t="s">
        <v>57</v>
      </c>
      <c r="F160" s="27">
        <v>200</v>
      </c>
      <c r="G160" s="27">
        <v>4.08</v>
      </c>
      <c r="H160" s="27">
        <v>3.54</v>
      </c>
      <c r="I160" s="27">
        <v>17.57</v>
      </c>
      <c r="J160" s="27">
        <v>118</v>
      </c>
      <c r="K160" s="28">
        <v>382</v>
      </c>
      <c r="L160" s="27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2"/>
      <c r="B161" s="23"/>
      <c r="C161" s="24"/>
      <c r="D161" s="29" t="s">
        <v>26</v>
      </c>
      <c r="E161" s="26" t="s">
        <v>44</v>
      </c>
      <c r="F161" s="27">
        <v>30</v>
      </c>
      <c r="G161" s="27">
        <v>1.6</v>
      </c>
      <c r="H161" s="27">
        <v>0.3</v>
      </c>
      <c r="I161" s="27">
        <v>13</v>
      </c>
      <c r="J161" s="27">
        <v>64</v>
      </c>
      <c r="K161" s="28">
        <v>1</v>
      </c>
      <c r="L161" s="27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2"/>
      <c r="B162" s="23"/>
      <c r="C162" s="24"/>
      <c r="D162" s="29" t="s">
        <v>27</v>
      </c>
      <c r="E162" s="26" t="s">
        <v>49</v>
      </c>
      <c r="F162" s="27">
        <v>100</v>
      </c>
      <c r="G162" s="27">
        <v>0.4</v>
      </c>
      <c r="H162" s="27">
        <v>0.4</v>
      </c>
      <c r="I162" s="27">
        <v>9.8000000000000007</v>
      </c>
      <c r="J162" s="27">
        <v>47</v>
      </c>
      <c r="K162" s="28">
        <v>338</v>
      </c>
      <c r="L162" s="27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2"/>
      <c r="B163" s="23"/>
      <c r="C163" s="24"/>
      <c r="D163" s="25" t="s">
        <v>35</v>
      </c>
      <c r="E163" s="26" t="s">
        <v>43</v>
      </c>
      <c r="F163" s="27">
        <v>30</v>
      </c>
      <c r="G163" s="27">
        <v>2.4</v>
      </c>
      <c r="H163" s="27">
        <v>0.9</v>
      </c>
      <c r="I163" s="27">
        <v>15.1</v>
      </c>
      <c r="J163" s="27">
        <v>84</v>
      </c>
      <c r="K163" s="28">
        <v>1</v>
      </c>
      <c r="L163" s="27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2"/>
      <c r="B164" s="23"/>
      <c r="C164" s="24"/>
      <c r="D164" s="25" t="s">
        <v>34</v>
      </c>
      <c r="E164" s="26" t="s">
        <v>48</v>
      </c>
      <c r="F164" s="27">
        <v>200</v>
      </c>
      <c r="G164" s="27">
        <v>1</v>
      </c>
      <c r="H164" s="27">
        <v>0</v>
      </c>
      <c r="I164" s="27">
        <v>20.2</v>
      </c>
      <c r="J164" s="27">
        <v>84</v>
      </c>
      <c r="K164" s="28">
        <v>389</v>
      </c>
      <c r="L164" s="27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30"/>
      <c r="B165" s="31"/>
      <c r="C165" s="32"/>
      <c r="D165" s="33" t="s">
        <v>28</v>
      </c>
      <c r="E165" s="34"/>
      <c r="F165" s="35">
        <f t="shared" ref="F165:J165" si="40">SUM(F158:F164)</f>
        <v>770</v>
      </c>
      <c r="G165" s="35">
        <f t="shared" si="40"/>
        <v>21.259999999999998</v>
      </c>
      <c r="H165" s="35">
        <f t="shared" si="40"/>
        <v>14.920000000000002</v>
      </c>
      <c r="I165" s="35">
        <f t="shared" si="40"/>
        <v>108.52</v>
      </c>
      <c r="J165" s="35">
        <f t="shared" si="40"/>
        <v>677</v>
      </c>
      <c r="K165" s="36"/>
      <c r="L165" s="35">
        <f>SUM(L158:L164)</f>
        <v>0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37">
        <f t="shared" ref="A166:B166" si="41">A158</f>
        <v>2</v>
      </c>
      <c r="B166" s="38">
        <f t="shared" si="41"/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40">
        <f t="shared" ref="A176:B176" si="42">A158</f>
        <v>2</v>
      </c>
      <c r="B176" s="41">
        <f t="shared" si="42"/>
        <v>4</v>
      </c>
      <c r="C176" s="56" t="s">
        <v>37</v>
      </c>
      <c r="D176" s="57"/>
      <c r="E176" s="42"/>
      <c r="F176" s="43">
        <f t="shared" ref="F176:J176" si="43">F165+F175</f>
        <v>770</v>
      </c>
      <c r="G176" s="43">
        <f t="shared" si="43"/>
        <v>21.259999999999998</v>
      </c>
      <c r="H176" s="43">
        <f t="shared" si="43"/>
        <v>14.920000000000002</v>
      </c>
      <c r="I176" s="43">
        <f t="shared" si="43"/>
        <v>108.52</v>
      </c>
      <c r="J176" s="43">
        <f t="shared" si="43"/>
        <v>677</v>
      </c>
      <c r="K176" s="43"/>
      <c r="L176" s="43">
        <f>L165+L175</f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15">
        <v>2</v>
      </c>
      <c r="B177" s="16">
        <v>5</v>
      </c>
      <c r="C177" s="17" t="s">
        <v>23</v>
      </c>
      <c r="D177" s="18" t="s">
        <v>24</v>
      </c>
      <c r="E177" s="52" t="s">
        <v>53</v>
      </c>
      <c r="F177" s="20">
        <v>55</v>
      </c>
      <c r="G177" s="20">
        <v>13.4</v>
      </c>
      <c r="H177" s="20">
        <v>14.88</v>
      </c>
      <c r="I177" s="20">
        <v>0.37</v>
      </c>
      <c r="J177" s="20">
        <v>188</v>
      </c>
      <c r="K177" s="21">
        <v>288</v>
      </c>
      <c r="L177" s="20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2"/>
      <c r="B178" s="23"/>
      <c r="C178" s="24"/>
      <c r="D178" s="50" t="s">
        <v>33</v>
      </c>
      <c r="E178" s="26" t="s">
        <v>50</v>
      </c>
      <c r="F178" s="27">
        <v>150</v>
      </c>
      <c r="G178" s="27">
        <v>3.07</v>
      </c>
      <c r="H178" s="27">
        <v>4.8</v>
      </c>
      <c r="I178" s="27">
        <v>20.440000000000001</v>
      </c>
      <c r="J178" s="27">
        <v>137</v>
      </c>
      <c r="K178" s="28">
        <v>312</v>
      </c>
      <c r="L178" s="27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2"/>
      <c r="B179" s="23"/>
      <c r="C179" s="24"/>
      <c r="D179" s="29" t="s">
        <v>25</v>
      </c>
      <c r="E179" s="26" t="s">
        <v>42</v>
      </c>
      <c r="F179" s="27">
        <v>200</v>
      </c>
      <c r="G179" s="27">
        <v>0.1</v>
      </c>
      <c r="H179" s="27">
        <v>0</v>
      </c>
      <c r="I179" s="27">
        <v>28</v>
      </c>
      <c r="J179" s="27">
        <v>114</v>
      </c>
      <c r="K179" s="28">
        <v>360</v>
      </c>
      <c r="L179" s="27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2"/>
      <c r="B180" s="23"/>
      <c r="C180" s="24"/>
      <c r="D180" s="29" t="s">
        <v>26</v>
      </c>
      <c r="E180" s="26" t="s">
        <v>44</v>
      </c>
      <c r="F180" s="27">
        <v>30</v>
      </c>
      <c r="G180" s="27">
        <v>1.6</v>
      </c>
      <c r="H180" s="27">
        <v>0.3</v>
      </c>
      <c r="I180" s="27">
        <v>13</v>
      </c>
      <c r="J180" s="27">
        <v>64</v>
      </c>
      <c r="K180" s="28">
        <v>1</v>
      </c>
      <c r="L180" s="27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2"/>
      <c r="B181" s="23"/>
      <c r="C181" s="24"/>
      <c r="D181" s="29" t="s">
        <v>27</v>
      </c>
      <c r="E181" s="26" t="s">
        <v>49</v>
      </c>
      <c r="F181" s="27">
        <v>100</v>
      </c>
      <c r="G181" s="27">
        <v>1.5</v>
      </c>
      <c r="H181" s="27">
        <v>0.5</v>
      </c>
      <c r="I181" s="27">
        <v>21</v>
      </c>
      <c r="J181" s="27">
        <v>96</v>
      </c>
      <c r="K181" s="28">
        <v>338</v>
      </c>
      <c r="L181" s="27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2"/>
      <c r="B182" s="23"/>
      <c r="C182" s="24"/>
      <c r="D182" s="25" t="s">
        <v>65</v>
      </c>
      <c r="E182" s="26" t="s">
        <v>64</v>
      </c>
      <c r="F182" s="27">
        <v>100</v>
      </c>
      <c r="G182" s="27">
        <v>5.2</v>
      </c>
      <c r="H182" s="27">
        <v>4.8</v>
      </c>
      <c r="I182" s="27">
        <v>74</v>
      </c>
      <c r="J182" s="27">
        <v>297</v>
      </c>
      <c r="K182" s="28"/>
      <c r="L182" s="27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2"/>
      <c r="B183" s="23"/>
      <c r="C183" s="24"/>
      <c r="D183" s="25" t="s">
        <v>34</v>
      </c>
      <c r="E183" s="26" t="s">
        <v>48</v>
      </c>
      <c r="F183" s="27">
        <v>200</v>
      </c>
      <c r="G183" s="27">
        <v>1</v>
      </c>
      <c r="H183" s="27">
        <v>0</v>
      </c>
      <c r="I183" s="27">
        <v>20.2</v>
      </c>
      <c r="J183" s="27">
        <v>84</v>
      </c>
      <c r="K183" s="28">
        <v>389</v>
      </c>
      <c r="L183" s="27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30"/>
      <c r="B184" s="31"/>
      <c r="C184" s="32"/>
      <c r="D184" s="33" t="s">
        <v>28</v>
      </c>
      <c r="E184" s="34"/>
      <c r="F184" s="35">
        <f t="shared" ref="F184:I184" si="44">SUM(F177:F183)</f>
        <v>835</v>
      </c>
      <c r="G184" s="35">
        <f t="shared" si="44"/>
        <v>25.87</v>
      </c>
      <c r="H184" s="35">
        <f t="shared" si="44"/>
        <v>25.28</v>
      </c>
      <c r="I184" s="35">
        <f t="shared" si="44"/>
        <v>177.01</v>
      </c>
      <c r="J184" s="35">
        <f>SUM(J177:J183)</f>
        <v>980</v>
      </c>
      <c r="K184" s="36"/>
      <c r="L184" s="35">
        <f>SUM(L177:L183)</f>
        <v>0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37">
        <f t="shared" ref="A185:B185" si="45">A177</f>
        <v>2</v>
      </c>
      <c r="B185" s="38">
        <f t="shared" si="45"/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2"/>
      <c r="B190" s="23"/>
      <c r="C190" s="24"/>
      <c r="D190" s="55" t="s">
        <v>35</v>
      </c>
      <c r="E190" s="26"/>
      <c r="F190" s="27"/>
      <c r="G190" s="27"/>
      <c r="H190" s="27"/>
      <c r="I190" s="27"/>
      <c r="J190" s="27"/>
      <c r="K190" s="28"/>
      <c r="L190" s="2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30"/>
      <c r="B194" s="31"/>
      <c r="C194" s="32"/>
      <c r="D194" s="33" t="s">
        <v>28</v>
      </c>
      <c r="E194" s="34"/>
      <c r="F194" s="35">
        <f t="shared" ref="F194:J194" si="46">SUM(F185:F193)</f>
        <v>0</v>
      </c>
      <c r="G194" s="35">
        <f t="shared" si="46"/>
        <v>0</v>
      </c>
      <c r="H194" s="35">
        <f t="shared" si="46"/>
        <v>0</v>
      </c>
      <c r="I194" s="35">
        <f t="shared" si="46"/>
        <v>0</v>
      </c>
      <c r="J194" s="35">
        <f t="shared" si="46"/>
        <v>0</v>
      </c>
      <c r="K194" s="36"/>
      <c r="L194" s="35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40">
        <f t="shared" ref="A195:B195" si="47">A177</f>
        <v>2</v>
      </c>
      <c r="B195" s="41">
        <f t="shared" si="47"/>
        <v>5</v>
      </c>
      <c r="C195" s="56" t="s">
        <v>37</v>
      </c>
      <c r="D195" s="57"/>
      <c r="E195" s="42"/>
      <c r="F195" s="43">
        <f t="shared" ref="F195:J195" si="48">F184+F194</f>
        <v>835</v>
      </c>
      <c r="G195" s="43">
        <f t="shared" si="48"/>
        <v>25.87</v>
      </c>
      <c r="H195" s="43">
        <f t="shared" si="48"/>
        <v>25.28</v>
      </c>
      <c r="I195" s="43">
        <f t="shared" si="48"/>
        <v>177.01</v>
      </c>
      <c r="J195" s="43">
        <f t="shared" si="48"/>
        <v>980</v>
      </c>
      <c r="K195" s="43"/>
      <c r="L195" s="43">
        <f>L184+L194</f>
        <v>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47"/>
      <c r="B196" s="48"/>
      <c r="C196" s="58" t="s">
        <v>38</v>
      </c>
      <c r="D196" s="59"/>
      <c r="E196" s="60"/>
      <c r="F196" s="49">
        <f t="shared" ref="F196:J196" si="49">(F24+F43+F62+F81+F100+F119+F138+F157+F176+F195)/(IF(F24=0,0,1)+IF(F43=0,0,1)+IF(F62=0,0,1)+IF(F81=0,0,1)+IF(F100=0,0,1)+IF(F119=0,0,1)+IF(F138=0,0,1)+IF(F157=0,0,1)+IF(F176=0,0,1)+IF(F195=0,0,1))</f>
        <v>775</v>
      </c>
      <c r="G196" s="49">
        <f t="shared" si="49"/>
        <v>21.81</v>
      </c>
      <c r="H196" s="49">
        <f t="shared" si="49"/>
        <v>17.021000000000001</v>
      </c>
      <c r="I196" s="49">
        <f t="shared" si="49"/>
        <v>127.23899999999999</v>
      </c>
      <c r="J196" s="49">
        <f t="shared" si="49"/>
        <v>732.7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WWS</dc:creator>
  <cp:lastModifiedBy>WWS</cp:lastModifiedBy>
  <dcterms:created xsi:type="dcterms:W3CDTF">2024-01-09T18:11:36Z</dcterms:created>
  <dcterms:modified xsi:type="dcterms:W3CDTF">2024-01-09T18:11:36Z</dcterms:modified>
</cp:coreProperties>
</file>