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ГЭ14\Desktop\"/>
    </mc:Choice>
  </mc:AlternateContent>
  <bookViews>
    <workbookView xWindow="0" yWindow="0" windowWidth="19200" windowHeight="6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J166" i="1"/>
  <c r="J177" i="1" s="1"/>
  <c r="I166" i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J147" i="1"/>
  <c r="J158" i="1" s="1"/>
  <c r="I147" i="1"/>
  <c r="I158" i="1" s="1"/>
  <c r="H147" i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0" i="1"/>
  <c r="A90" i="1"/>
  <c r="L89" i="1"/>
  <c r="L101" i="1" s="1"/>
  <c r="J89" i="1"/>
  <c r="J101" i="1" s="1"/>
  <c r="I89" i="1"/>
  <c r="H89" i="1"/>
  <c r="G89" i="1"/>
  <c r="G101" i="1" s="1"/>
  <c r="F89" i="1"/>
  <c r="F101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I196" i="1" l="1"/>
  <c r="I177" i="1"/>
  <c r="L177" i="1"/>
  <c r="H158" i="1"/>
  <c r="L158" i="1"/>
  <c r="I139" i="1"/>
  <c r="J120" i="1"/>
  <c r="H101" i="1"/>
  <c r="I101" i="1"/>
  <c r="G81" i="1"/>
  <c r="I81" i="1"/>
  <c r="H81" i="1"/>
  <c r="H62" i="1"/>
  <c r="L62" i="1"/>
  <c r="L43" i="1"/>
  <c r="J43" i="1"/>
  <c r="J197" i="1" s="1"/>
  <c r="G43" i="1"/>
  <c r="G197" i="1" s="1"/>
  <c r="I43" i="1"/>
  <c r="H43" i="1"/>
  <c r="F43" i="1"/>
  <c r="F24" i="1"/>
  <c r="I197" i="1" l="1"/>
  <c r="H197" i="1"/>
  <c r="L197" i="1"/>
  <c r="F197" i="1"/>
</calcChain>
</file>

<file path=xl/sharedStrings.xml><?xml version="1.0" encoding="utf-8"?>
<sst xmlns="http://schemas.openxmlformats.org/spreadsheetml/2006/main" count="314" uniqueCount="111">
  <si>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</si>
  <si>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</si>
  <si>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</si>
  <si>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</si>
  <si>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</si>
  <si>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</si>
  <si>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</si>
  <si>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</si>
  <si>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</si>
  <si>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</si>
  <si>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</si>
  <si>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</si>
  <si>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</si>
  <si>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</si>
  <si>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</si>
  <si>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</si>
  <si>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</si>
  <si>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</si>
  <si>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</si>
  <si>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</si>
  <si>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</si>
  <si>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</si>
  <si>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</si>
  <si>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</si>
  <si>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</si>
  <si>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</si>
  <si>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</si>
  <si>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</si>
  <si>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</si>
  <si>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</si>
  <si>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</si>
  <si>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</si>
  <si>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</si>
  <si>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</si>
  <si>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</si>
  <si>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</si>
  <si>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</si>
  <si>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</si>
  <si>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</si>
  <si>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</si>
  <si>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Сырейщикова О.В.</t>
  </si>
  <si>
    <t>суп крестьянский с крупой,  на м/б, с мясом говядины, сметаной</t>
  </si>
  <si>
    <t>тефтели(2 вариант)</t>
  </si>
  <si>
    <t>макаронные изделия отварные с маслом</t>
  </si>
  <si>
    <t>компот из  плодов и ягод сушеных (из кураги)</t>
  </si>
  <si>
    <t>пшеничный</t>
  </si>
  <si>
    <t>ржаной</t>
  </si>
  <si>
    <t>200/15</t>
  </si>
  <si>
    <t>134, 106/2004</t>
  </si>
  <si>
    <t>452, 587/2004</t>
  </si>
  <si>
    <t>516/2004</t>
  </si>
  <si>
    <t>ТН</t>
  </si>
  <si>
    <t>638/2004</t>
  </si>
  <si>
    <t>70/2005</t>
  </si>
  <si>
    <t>огурцы натуральные соленые</t>
  </si>
  <si>
    <t>98.138/2004</t>
  </si>
  <si>
    <t>суп картофельный с крупой, рыбными консервами</t>
  </si>
  <si>
    <t>436/2004</t>
  </si>
  <si>
    <t>жаркое по-домашнему с курицей</t>
  </si>
  <si>
    <t>напиток из плодов шиповника</t>
  </si>
  <si>
    <t>705/2004</t>
  </si>
  <si>
    <t>суп гороховый на м/б с мясом птицы</t>
  </si>
  <si>
    <t>рыба отварная</t>
  </si>
  <si>
    <t xml:space="preserve">каша гречневая с маслом </t>
  </si>
  <si>
    <t>компот из смеси сухофруктов</t>
  </si>
  <si>
    <t>139.106/2004</t>
  </si>
  <si>
    <t>т.н.</t>
  </si>
  <si>
    <t>сладкое</t>
  </si>
  <si>
    <t>дг кукуруза консервированная</t>
  </si>
  <si>
    <t>борщ с мясом говядины, с капустой и картофелем,  со сметаной</t>
  </si>
  <si>
    <t>шницель рубленый куриный</t>
  </si>
  <si>
    <t>рис отварной с маслом с соусом сметанным с томатом</t>
  </si>
  <si>
    <t>печенье "К чаю"</t>
  </si>
  <si>
    <t>чай с сахаром, лимоном</t>
  </si>
  <si>
    <t>200/15/8</t>
  </si>
  <si>
    <t>12сб2010</t>
  </si>
  <si>
    <t>110/106</t>
  </si>
  <si>
    <t>капуста тушеная</t>
  </si>
  <si>
    <t>рассольник с мясными фрикадельками</t>
  </si>
  <si>
    <t>курица отварная</t>
  </si>
  <si>
    <t>пюре картофельное с маслом</t>
  </si>
  <si>
    <t>вафли шоколадные</t>
  </si>
  <si>
    <t>сок фруктовый</t>
  </si>
  <si>
    <t>икра свекольная</t>
  </si>
  <si>
    <t>суп картофельный с макаронными изделиями с мясными фрикадельками</t>
  </si>
  <si>
    <t>плов из птицы</t>
  </si>
  <si>
    <t>конфеты шоколадные</t>
  </si>
  <si>
    <t>78/2004</t>
  </si>
  <si>
    <t>140/2004</t>
  </si>
  <si>
    <t>суп картофельный с крупой, с рыбными консервами</t>
  </si>
  <si>
    <t>котлеты</t>
  </si>
  <si>
    <t>каша гречневая, рассыпчатая, с маслом</t>
  </si>
  <si>
    <t>компот из плодов и ягод сушеных</t>
  </si>
  <si>
    <t>7, 04</t>
  </si>
  <si>
    <t>3, 83</t>
  </si>
  <si>
    <t>8, 64</t>
  </si>
  <si>
    <t>рассольник на м/б мясом говядины, со сметаной</t>
  </si>
  <si>
    <t>котлета рыбная(паровая)</t>
  </si>
  <si>
    <t>пюре картофельное с маслом с соусом томатным</t>
  </si>
  <si>
    <t>компот из свежих ягод и плодов( яблоки)</t>
  </si>
  <si>
    <t>132.106/2004</t>
  </si>
  <si>
    <t>388/2004</t>
  </si>
  <si>
    <t>520/2004</t>
  </si>
  <si>
    <t>Тн</t>
  </si>
  <si>
    <t>щи с мясом птицы и сметаной</t>
  </si>
  <si>
    <t>сок фруктовый в ассортименте</t>
  </si>
  <si>
    <t>12,5/200/10</t>
  </si>
  <si>
    <t>суп картофельный с макаронными изделиями с мясом птицы</t>
  </si>
  <si>
    <t>гуляш из мяса говядины</t>
  </si>
  <si>
    <t>макароны отварные с маслом</t>
  </si>
  <si>
    <t>Медведевская гимназия им.Н.Д.Хорошаева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</si>
</sst>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24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D4" sqref="D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1" t="s">
        <v>110</v>
      </c>
      <c r="D1" s="72"/>
      <c r="E1" s="72"/>
      <c r="F1" s="12" t="s">
        <v>16</v>
      </c>
      <c r="G1" s="2" t="s">
        <v>17</v>
      </c>
      <c r="H1" s="51" t="s">
        <v>39</v>
      </c>
      <c r="I1" s="51"/>
      <c r="J1" s="51"/>
      <c r="K1" s="51"/>
    </row>
    <row r="2" spans="1:12" ht="18" x14ac:dyDescent="0.25">
      <c r="A2" s="35" t="s">
        <v>6</v>
      </c>
      <c r="C2" s="2"/>
      <c r="G2" s="2" t="s">
        <v>18</v>
      </c>
      <c r="H2" s="51" t="s">
        <v>40</v>
      </c>
      <c r="I2" s="51"/>
      <c r="J2" s="51"/>
      <c r="K2" s="5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5" x14ac:dyDescent="0.35">
      <c r="A15" s="23"/>
      <c r="B15" s="15"/>
      <c r="C15" s="11"/>
      <c r="D15" s="7" t="s">
        <v>27</v>
      </c>
      <c r="E15" s="42" t="s">
        <v>41</v>
      </c>
      <c r="F15" s="56" t="s">
        <v>47</v>
      </c>
      <c r="G15" s="56">
        <v>8.1</v>
      </c>
      <c r="H15" s="56">
        <v>5.57</v>
      </c>
      <c r="I15" s="58">
        <v>11.44</v>
      </c>
      <c r="J15" s="56">
        <v>129.55000000000001</v>
      </c>
      <c r="K15" s="60" t="s">
        <v>48</v>
      </c>
      <c r="L15" s="56">
        <v>11.18</v>
      </c>
    </row>
    <row r="16" spans="1:12" ht="14.5" x14ac:dyDescent="0.35">
      <c r="A16" s="23"/>
      <c r="B16" s="15"/>
      <c r="C16" s="11"/>
      <c r="D16" s="7" t="s">
        <v>28</v>
      </c>
      <c r="E16" s="42" t="s">
        <v>42</v>
      </c>
      <c r="F16" s="56">
        <v>90</v>
      </c>
      <c r="G16" s="56">
        <v>9.06</v>
      </c>
      <c r="H16" s="56">
        <v>11.28</v>
      </c>
      <c r="I16" s="58">
        <v>10.38</v>
      </c>
      <c r="J16" s="56">
        <v>180.6</v>
      </c>
      <c r="K16" s="60" t="s">
        <v>49</v>
      </c>
      <c r="L16" s="56">
        <v>10.65</v>
      </c>
    </row>
    <row r="17" spans="1:12" ht="14.5" x14ac:dyDescent="0.35">
      <c r="A17" s="23"/>
      <c r="B17" s="15"/>
      <c r="C17" s="11"/>
      <c r="D17" s="7" t="s">
        <v>29</v>
      </c>
      <c r="E17" s="42" t="s">
        <v>43</v>
      </c>
      <c r="F17" s="56">
        <v>200</v>
      </c>
      <c r="G17" s="56">
        <v>5.27</v>
      </c>
      <c r="H17" s="56">
        <v>9.4499999999999993</v>
      </c>
      <c r="I17" s="58">
        <v>35.340000000000003</v>
      </c>
      <c r="J17" s="56">
        <v>252.6</v>
      </c>
      <c r="K17" s="60" t="s">
        <v>50</v>
      </c>
      <c r="L17" s="56">
        <v>6.72</v>
      </c>
    </row>
    <row r="18" spans="1:12" ht="14.5" x14ac:dyDescent="0.35">
      <c r="A18" s="23"/>
      <c r="B18" s="15"/>
      <c r="C18" s="11"/>
      <c r="D18" s="7" t="s">
        <v>30</v>
      </c>
      <c r="E18" s="42" t="s">
        <v>44</v>
      </c>
      <c r="F18" s="56">
        <v>30</v>
      </c>
      <c r="G18" s="56">
        <v>2.4300000000000002</v>
      </c>
      <c r="H18" s="56">
        <v>0.3</v>
      </c>
      <c r="I18" s="58">
        <v>14.64</v>
      </c>
      <c r="J18" s="56">
        <v>72.599999999999994</v>
      </c>
      <c r="K18" s="60" t="s">
        <v>51</v>
      </c>
      <c r="L18" s="56">
        <v>1.77</v>
      </c>
    </row>
    <row r="19" spans="1:12" ht="14.5" x14ac:dyDescent="0.35">
      <c r="A19" s="23"/>
      <c r="B19" s="15"/>
      <c r="C19" s="11"/>
      <c r="D19" s="7" t="s">
        <v>31</v>
      </c>
      <c r="E19" s="55" t="s">
        <v>45</v>
      </c>
      <c r="F19" s="56">
        <v>40</v>
      </c>
      <c r="G19" s="56">
        <v>3.9</v>
      </c>
      <c r="H19" s="56">
        <v>0.9</v>
      </c>
      <c r="I19" s="58">
        <v>12</v>
      </c>
      <c r="J19" s="56">
        <v>100</v>
      </c>
      <c r="K19" s="60" t="s">
        <v>51</v>
      </c>
      <c r="L19" s="56">
        <v>1.59</v>
      </c>
    </row>
    <row r="20" spans="1:12" ht="14.5" x14ac:dyDescent="0.35">
      <c r="A20" s="23"/>
      <c r="B20" s="15"/>
      <c r="C20" s="11"/>
      <c r="D20" s="7" t="s">
        <v>32</v>
      </c>
      <c r="E20" s="55" t="s">
        <v>46</v>
      </c>
      <c r="F20" s="57">
        <v>200</v>
      </c>
      <c r="G20" s="57">
        <v>1.08</v>
      </c>
      <c r="H20" s="57">
        <v>0</v>
      </c>
      <c r="I20" s="59">
        <v>28.44</v>
      </c>
      <c r="J20" s="57">
        <v>113.4</v>
      </c>
      <c r="K20" s="61" t="s">
        <v>52</v>
      </c>
      <c r="L20" s="57">
        <v>9.06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560</v>
      </c>
      <c r="G23" s="19">
        <f t="shared" ref="G23:J23" si="2">SUM(G14:G22)</f>
        <v>29.839999999999996</v>
      </c>
      <c r="H23" s="19">
        <f t="shared" si="2"/>
        <v>27.5</v>
      </c>
      <c r="I23" s="19">
        <f t="shared" si="2"/>
        <v>112.24000000000001</v>
      </c>
      <c r="J23" s="19">
        <f t="shared" si="2"/>
        <v>848.75</v>
      </c>
      <c r="K23" s="25"/>
      <c r="L23" s="19">
        <f t="shared" ref="L23" si="3">SUM(L14:L22)</f>
        <v>40.97</v>
      </c>
    </row>
    <row r="24" spans="1:12" ht="14.5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560</v>
      </c>
      <c r="G24" s="32">
        <f t="shared" ref="G24:J24" si="4">G13+G23</f>
        <v>29.839999999999996</v>
      </c>
      <c r="H24" s="32">
        <f t="shared" si="4"/>
        <v>27.5</v>
      </c>
      <c r="I24" s="32">
        <f t="shared" si="4"/>
        <v>112.24000000000001</v>
      </c>
      <c r="J24" s="32">
        <f t="shared" si="4"/>
        <v>848.75</v>
      </c>
      <c r="K24" s="32"/>
      <c r="L24" s="32">
        <f t="shared" ref="L24" si="5">L13+L23</f>
        <v>40.97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54</v>
      </c>
      <c r="F33" s="65">
        <v>60</v>
      </c>
      <c r="G33" s="65">
        <v>0.48</v>
      </c>
      <c r="H33" s="65">
        <v>0.12</v>
      </c>
      <c r="I33" s="66">
        <v>1.92</v>
      </c>
      <c r="J33" s="65">
        <v>10.8</v>
      </c>
      <c r="K33" s="62" t="s">
        <v>53</v>
      </c>
      <c r="L33" s="65">
        <v>6.02</v>
      </c>
    </row>
    <row r="34" spans="1:12" ht="14.5" x14ac:dyDescent="0.35">
      <c r="A34" s="14"/>
      <c r="B34" s="15"/>
      <c r="C34" s="11"/>
      <c r="D34" s="7" t="s">
        <v>27</v>
      </c>
      <c r="E34" s="55" t="s">
        <v>56</v>
      </c>
      <c r="F34" s="56">
        <v>220</v>
      </c>
      <c r="G34" s="56">
        <v>7.04</v>
      </c>
      <c r="H34" s="56">
        <v>3.83</v>
      </c>
      <c r="I34" s="58">
        <v>14.6</v>
      </c>
      <c r="J34" s="56">
        <v>124.7</v>
      </c>
      <c r="K34" s="60" t="s">
        <v>55</v>
      </c>
      <c r="L34" s="56">
        <v>17.16</v>
      </c>
    </row>
    <row r="35" spans="1:12" ht="14.5" x14ac:dyDescent="0.35">
      <c r="A35" s="14"/>
      <c r="B35" s="15"/>
      <c r="C35" s="11"/>
      <c r="D35" s="7" t="s">
        <v>28</v>
      </c>
      <c r="E35" s="55" t="s">
        <v>58</v>
      </c>
      <c r="F35" s="56">
        <v>250</v>
      </c>
      <c r="G35" s="56">
        <v>22.25</v>
      </c>
      <c r="H35" s="56">
        <v>12.25</v>
      </c>
      <c r="I35" s="58">
        <v>27</v>
      </c>
      <c r="J35" s="56">
        <v>312.5</v>
      </c>
      <c r="K35" s="60" t="s">
        <v>57</v>
      </c>
      <c r="L35" s="56">
        <v>29.76</v>
      </c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64" t="s">
        <v>59</v>
      </c>
      <c r="F37" s="56">
        <v>200</v>
      </c>
      <c r="G37" s="56">
        <v>0.4</v>
      </c>
      <c r="H37" s="56">
        <v>0</v>
      </c>
      <c r="I37" s="58">
        <v>23.6</v>
      </c>
      <c r="J37" s="56">
        <v>94</v>
      </c>
      <c r="K37" s="60" t="s">
        <v>60</v>
      </c>
      <c r="L37" s="56">
        <v>4.21</v>
      </c>
    </row>
    <row r="38" spans="1:12" ht="14.5" x14ac:dyDescent="0.35">
      <c r="A38" s="14"/>
      <c r="B38" s="15"/>
      <c r="C38" s="11"/>
      <c r="D38" s="7" t="s">
        <v>31</v>
      </c>
      <c r="E38" s="55" t="s">
        <v>46</v>
      </c>
      <c r="F38" s="56">
        <v>40</v>
      </c>
      <c r="G38" s="56">
        <v>3.9</v>
      </c>
      <c r="H38" s="56">
        <v>0.9</v>
      </c>
      <c r="I38" s="58">
        <v>12</v>
      </c>
      <c r="J38" s="56">
        <v>100</v>
      </c>
      <c r="K38" s="60" t="s">
        <v>51</v>
      </c>
      <c r="L38" s="56">
        <v>1.59</v>
      </c>
    </row>
    <row r="39" spans="1:12" ht="14.5" x14ac:dyDescent="0.35">
      <c r="A39" s="14"/>
      <c r="B39" s="15"/>
      <c r="C39" s="11"/>
      <c r="D39" s="7" t="s">
        <v>32</v>
      </c>
      <c r="E39" s="67" t="s">
        <v>45</v>
      </c>
      <c r="F39" s="56">
        <v>30</v>
      </c>
      <c r="G39" s="56">
        <v>2.4300000000000002</v>
      </c>
      <c r="H39" s="56">
        <v>0.3</v>
      </c>
      <c r="I39" s="58">
        <v>14.3</v>
      </c>
      <c r="J39" s="56">
        <v>72.400000000000006</v>
      </c>
      <c r="K39" s="61" t="s">
        <v>51</v>
      </c>
      <c r="L39" s="56">
        <v>1.74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36.5</v>
      </c>
      <c r="H42" s="19">
        <f t="shared" ref="H42" si="11">SUM(H33:H41)</f>
        <v>17.399999999999999</v>
      </c>
      <c r="I42" s="19">
        <f t="shared" ref="I42" si="12">SUM(I33:I41)</f>
        <v>93.42</v>
      </c>
      <c r="J42" s="19">
        <f t="shared" ref="J42:L42" si="13">SUM(J33:J41)</f>
        <v>714.4</v>
      </c>
      <c r="K42" s="25"/>
      <c r="L42" s="19">
        <f t="shared" si="13"/>
        <v>60.480000000000004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800</v>
      </c>
      <c r="G43" s="32">
        <f t="shared" ref="G43" si="14">G32+G42</f>
        <v>36.5</v>
      </c>
      <c r="H43" s="32">
        <f t="shared" ref="H43" si="15">H32+H42</f>
        <v>17.399999999999999</v>
      </c>
      <c r="I43" s="32">
        <f t="shared" ref="I43" si="16">I32+I42</f>
        <v>93.42</v>
      </c>
      <c r="J43" s="32">
        <f t="shared" ref="J43:L43" si="17">J32+J42</f>
        <v>714.4</v>
      </c>
      <c r="K43" s="32"/>
      <c r="L43" s="32">
        <f t="shared" si="17"/>
        <v>60.480000000000004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55" t="s">
        <v>61</v>
      </c>
      <c r="F53" s="56">
        <v>220</v>
      </c>
      <c r="G53" s="56">
        <v>11.95</v>
      </c>
      <c r="H53" s="56">
        <v>6.3</v>
      </c>
      <c r="I53" s="58">
        <v>17.3</v>
      </c>
      <c r="J53" s="56">
        <v>177.3</v>
      </c>
      <c r="K53" s="60" t="s">
        <v>65</v>
      </c>
      <c r="L53" s="56">
        <v>12.34</v>
      </c>
    </row>
    <row r="54" spans="1:12" ht="14.5" x14ac:dyDescent="0.35">
      <c r="A54" s="23"/>
      <c r="B54" s="15"/>
      <c r="C54" s="11"/>
      <c r="D54" s="7" t="s">
        <v>28</v>
      </c>
      <c r="E54" s="55" t="s">
        <v>62</v>
      </c>
      <c r="F54" s="56">
        <v>90</v>
      </c>
      <c r="G54" s="56">
        <v>9.1</v>
      </c>
      <c r="H54" s="56">
        <v>5.19</v>
      </c>
      <c r="I54" s="58">
        <v>6.24</v>
      </c>
      <c r="J54" s="56">
        <v>107.04</v>
      </c>
      <c r="K54" s="60">
        <v>389</v>
      </c>
      <c r="L54" s="56">
        <v>12.85</v>
      </c>
    </row>
    <row r="55" spans="1:12" ht="14.5" x14ac:dyDescent="0.35">
      <c r="A55" s="23"/>
      <c r="B55" s="15"/>
      <c r="C55" s="11"/>
      <c r="D55" s="7" t="s">
        <v>29</v>
      </c>
      <c r="E55" s="55" t="s">
        <v>63</v>
      </c>
      <c r="F55" s="56">
        <v>200</v>
      </c>
      <c r="G55" s="56">
        <v>0.6</v>
      </c>
      <c r="H55" s="56">
        <v>0</v>
      </c>
      <c r="I55" s="58">
        <v>31.4</v>
      </c>
      <c r="J55" s="56">
        <v>124</v>
      </c>
      <c r="K55" s="61">
        <v>639</v>
      </c>
      <c r="L55" s="56">
        <v>4.21</v>
      </c>
    </row>
    <row r="56" spans="1:12" ht="14.5" x14ac:dyDescent="0.35">
      <c r="A56" s="23"/>
      <c r="B56" s="15"/>
      <c r="C56" s="11"/>
      <c r="D56" s="7" t="s">
        <v>30</v>
      </c>
      <c r="E56" s="55" t="s">
        <v>64</v>
      </c>
      <c r="F56" s="56">
        <v>200</v>
      </c>
      <c r="G56" s="56">
        <v>4.7699999999999996</v>
      </c>
      <c r="H56" s="56">
        <v>5.22</v>
      </c>
      <c r="I56" s="58">
        <v>35.450000000000003</v>
      </c>
      <c r="J56" s="56">
        <v>207.8</v>
      </c>
      <c r="K56" s="60">
        <v>508</v>
      </c>
      <c r="L56" s="56">
        <v>8.2899999999999991</v>
      </c>
    </row>
    <row r="57" spans="1:12" ht="14.5" x14ac:dyDescent="0.35">
      <c r="A57" s="23"/>
      <c r="B57" s="15"/>
      <c r="C57" s="11"/>
      <c r="D57" s="7" t="s">
        <v>31</v>
      </c>
      <c r="E57" s="55" t="s">
        <v>46</v>
      </c>
      <c r="F57" s="56">
        <v>30</v>
      </c>
      <c r="G57" s="56">
        <v>2.4300000000000002</v>
      </c>
      <c r="H57" s="56">
        <v>0.3</v>
      </c>
      <c r="I57" s="58">
        <v>14.64</v>
      </c>
      <c r="J57" s="56">
        <v>72.599999999999994</v>
      </c>
      <c r="K57" s="60" t="s">
        <v>66</v>
      </c>
      <c r="L57" s="56">
        <v>1.74</v>
      </c>
    </row>
    <row r="58" spans="1:12" ht="14.5" x14ac:dyDescent="0.35">
      <c r="A58" s="23"/>
      <c r="B58" s="15"/>
      <c r="C58" s="11"/>
      <c r="D58" s="7" t="s">
        <v>32</v>
      </c>
      <c r="E58" s="64" t="s">
        <v>45</v>
      </c>
      <c r="F58" s="56">
        <v>40</v>
      </c>
      <c r="G58" s="56">
        <v>3.9</v>
      </c>
      <c r="H58" s="56">
        <v>0.9</v>
      </c>
      <c r="I58" s="58">
        <v>12</v>
      </c>
      <c r="J58" s="56">
        <v>100</v>
      </c>
      <c r="K58" s="60" t="s">
        <v>66</v>
      </c>
      <c r="L58" s="56">
        <v>1.59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32.75</v>
      </c>
      <c r="H61" s="19">
        <f t="shared" ref="H61" si="23">SUM(H52:H60)</f>
        <v>17.91</v>
      </c>
      <c r="I61" s="19">
        <f t="shared" ref="I61" si="24">SUM(I52:I60)</f>
        <v>117.03</v>
      </c>
      <c r="J61" s="19">
        <f t="shared" ref="J61:L61" si="25">SUM(J52:J60)</f>
        <v>788.74000000000012</v>
      </c>
      <c r="K61" s="25"/>
      <c r="L61" s="19">
        <f t="shared" si="25"/>
        <v>41.02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780</v>
      </c>
      <c r="G62" s="32">
        <f t="shared" ref="G62" si="26">G51+G61</f>
        <v>32.75</v>
      </c>
      <c r="H62" s="32">
        <f t="shared" ref="H62" si="27">H51+H61</f>
        <v>17.91</v>
      </c>
      <c r="I62" s="32">
        <f t="shared" ref="I62" si="28">I51+I61</f>
        <v>117.03</v>
      </c>
      <c r="J62" s="32">
        <f t="shared" ref="J62:L62" si="29">J51+J61</f>
        <v>788.74000000000012</v>
      </c>
      <c r="K62" s="32"/>
      <c r="L62" s="32">
        <f t="shared" si="29"/>
        <v>41.02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68</v>
      </c>
      <c r="F71" s="68">
        <v>60</v>
      </c>
      <c r="G71" s="68">
        <v>1.73</v>
      </c>
      <c r="H71" s="68">
        <v>3.71</v>
      </c>
      <c r="I71" s="69">
        <v>4.82</v>
      </c>
      <c r="J71" s="68">
        <v>59.58</v>
      </c>
      <c r="K71" s="62" t="s">
        <v>75</v>
      </c>
      <c r="L71" s="70">
        <v>5.66</v>
      </c>
    </row>
    <row r="72" spans="1:12" ht="29" x14ac:dyDescent="0.35">
      <c r="A72" s="23"/>
      <c r="B72" s="15"/>
      <c r="C72" s="11"/>
      <c r="D72" s="7" t="s">
        <v>27</v>
      </c>
      <c r="E72" s="55" t="s">
        <v>69</v>
      </c>
      <c r="F72" s="56">
        <v>220</v>
      </c>
      <c r="G72" s="56">
        <v>7.78</v>
      </c>
      <c r="H72" s="56">
        <v>7.44</v>
      </c>
      <c r="I72" s="58">
        <v>10.78</v>
      </c>
      <c r="J72" s="56">
        <v>141.72</v>
      </c>
      <c r="K72" s="60" t="s">
        <v>76</v>
      </c>
      <c r="L72" s="56">
        <v>11.99</v>
      </c>
    </row>
    <row r="73" spans="1:12" ht="14.5" x14ac:dyDescent="0.35">
      <c r="A73" s="23"/>
      <c r="B73" s="15"/>
      <c r="C73" s="11"/>
      <c r="D73" s="7" t="s">
        <v>28</v>
      </c>
      <c r="E73" s="55" t="s">
        <v>70</v>
      </c>
      <c r="F73" s="56">
        <v>90</v>
      </c>
      <c r="G73" s="56">
        <v>9.5299999999999994</v>
      </c>
      <c r="H73" s="56">
        <v>8.64</v>
      </c>
      <c r="I73" s="58">
        <v>9.6</v>
      </c>
      <c r="J73" s="56">
        <v>156.6</v>
      </c>
      <c r="K73" s="60">
        <v>451</v>
      </c>
      <c r="L73" s="56">
        <v>18.64</v>
      </c>
    </row>
    <row r="74" spans="1:12" ht="14.5" x14ac:dyDescent="0.35">
      <c r="A74" s="23"/>
      <c r="B74" s="15"/>
      <c r="C74" s="11"/>
      <c r="D74" s="7" t="s">
        <v>29</v>
      </c>
      <c r="E74" s="55" t="s">
        <v>71</v>
      </c>
      <c r="F74" s="56">
        <v>200</v>
      </c>
      <c r="G74" s="56">
        <v>3.75</v>
      </c>
      <c r="H74" s="56">
        <v>6.15</v>
      </c>
      <c r="I74" s="58">
        <v>38.549999999999997</v>
      </c>
      <c r="J74" s="56">
        <v>228</v>
      </c>
      <c r="K74" s="60">
        <v>511</v>
      </c>
      <c r="L74" s="56">
        <v>8.16</v>
      </c>
    </row>
    <row r="75" spans="1:12" ht="14.5" x14ac:dyDescent="0.35">
      <c r="A75" s="23"/>
      <c r="B75" s="15"/>
      <c r="C75" s="11"/>
      <c r="D75" s="7" t="s">
        <v>67</v>
      </c>
      <c r="E75" s="63" t="s">
        <v>72</v>
      </c>
      <c r="F75" s="65">
        <v>60</v>
      </c>
      <c r="G75" s="65">
        <v>1.2</v>
      </c>
      <c r="H75" s="65">
        <v>1.6</v>
      </c>
      <c r="I75" s="66">
        <v>11.86</v>
      </c>
      <c r="J75" s="65">
        <v>66.599999999999994</v>
      </c>
      <c r="K75" s="62" t="s">
        <v>51</v>
      </c>
      <c r="L75" s="65">
        <v>10.1</v>
      </c>
    </row>
    <row r="76" spans="1:12" ht="14.5" x14ac:dyDescent="0.35">
      <c r="A76" s="23"/>
      <c r="B76" s="15"/>
      <c r="C76" s="11"/>
      <c r="D76" s="7" t="s">
        <v>31</v>
      </c>
      <c r="E76" s="55" t="s">
        <v>45</v>
      </c>
      <c r="F76" s="56">
        <v>30</v>
      </c>
      <c r="G76" s="56">
        <v>2.4300000000000002</v>
      </c>
      <c r="H76" s="56">
        <v>0.3</v>
      </c>
      <c r="I76" s="58">
        <v>14.64</v>
      </c>
      <c r="J76" s="56">
        <v>72.599999999999994</v>
      </c>
      <c r="K76" s="60" t="s">
        <v>51</v>
      </c>
      <c r="L76" s="56">
        <v>1.74</v>
      </c>
    </row>
    <row r="77" spans="1:12" ht="14.5" x14ac:dyDescent="0.35">
      <c r="A77" s="23"/>
      <c r="B77" s="15"/>
      <c r="C77" s="11"/>
      <c r="D77" s="7" t="s">
        <v>32</v>
      </c>
      <c r="E77" s="55" t="s">
        <v>46</v>
      </c>
      <c r="F77" s="56">
        <v>30</v>
      </c>
      <c r="G77" s="56">
        <v>3.9</v>
      </c>
      <c r="H77" s="56">
        <v>0.9</v>
      </c>
      <c r="I77" s="58">
        <v>12</v>
      </c>
      <c r="J77" s="56">
        <v>75</v>
      </c>
      <c r="K77" s="60" t="s">
        <v>51</v>
      </c>
      <c r="L77" s="56">
        <v>1.59</v>
      </c>
    </row>
    <row r="78" spans="1:12" ht="14.5" x14ac:dyDescent="0.35">
      <c r="A78" s="23"/>
      <c r="B78" s="15"/>
      <c r="C78" s="11"/>
      <c r="D78" s="6" t="s">
        <v>30</v>
      </c>
      <c r="E78" s="64" t="s">
        <v>73</v>
      </c>
      <c r="F78" s="56" t="s">
        <v>74</v>
      </c>
      <c r="G78" s="56">
        <v>0.2</v>
      </c>
      <c r="H78" s="56">
        <v>0</v>
      </c>
      <c r="I78" s="58">
        <v>15</v>
      </c>
      <c r="J78" s="56">
        <v>58</v>
      </c>
      <c r="K78" s="61">
        <v>684</v>
      </c>
      <c r="L78" s="56">
        <v>3.75</v>
      </c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30.519999999999996</v>
      </c>
      <c r="H80" s="19">
        <f t="shared" ref="H80" si="35">SUM(H71:H79)</f>
        <v>28.74</v>
      </c>
      <c r="I80" s="19">
        <f t="shared" ref="I80" si="36">SUM(I71:I79)</f>
        <v>117.25</v>
      </c>
      <c r="J80" s="19">
        <f t="shared" ref="J80:L80" si="37">SUM(J71:J79)</f>
        <v>858.1</v>
      </c>
      <c r="K80" s="25"/>
      <c r="L80" s="19">
        <f t="shared" si="37"/>
        <v>61.63000000000001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690</v>
      </c>
      <c r="G81" s="32">
        <f t="shared" ref="G81" si="38">G70+G80</f>
        <v>30.519999999999996</v>
      </c>
      <c r="H81" s="32">
        <f t="shared" ref="H81" si="39">H70+H80</f>
        <v>28.74</v>
      </c>
      <c r="I81" s="32">
        <f t="shared" ref="I81" si="40">I70+I80</f>
        <v>117.25</v>
      </c>
      <c r="J81" s="32">
        <f t="shared" ref="J81:L81" si="41">J70+J80</f>
        <v>858.1</v>
      </c>
      <c r="K81" s="32"/>
      <c r="L81" s="32">
        <f t="shared" si="41"/>
        <v>61.63000000000001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 t="s">
        <v>77</v>
      </c>
      <c r="F90" s="65">
        <v>60</v>
      </c>
      <c r="G90" s="65">
        <v>8.6999999999999993</v>
      </c>
      <c r="H90" s="65">
        <v>24</v>
      </c>
      <c r="I90" s="66">
        <v>66.400000000000006</v>
      </c>
      <c r="J90" s="65">
        <v>129.12</v>
      </c>
      <c r="K90" s="62">
        <v>214</v>
      </c>
      <c r="L90" s="65">
        <v>5.6</v>
      </c>
    </row>
    <row r="91" spans="1:12" ht="14.5" x14ac:dyDescent="0.35">
      <c r="A91" s="23"/>
      <c r="B91" s="15"/>
      <c r="C91" s="11"/>
      <c r="D91" s="7" t="s">
        <v>27</v>
      </c>
      <c r="E91" s="55" t="s">
        <v>78</v>
      </c>
      <c r="F91" s="56">
        <v>250</v>
      </c>
      <c r="G91" s="56">
        <v>8.5299999999999994</v>
      </c>
      <c r="H91" s="56">
        <v>6.86</v>
      </c>
      <c r="I91" s="58">
        <v>16.399999999999999</v>
      </c>
      <c r="J91" s="56">
        <v>164.5</v>
      </c>
      <c r="K91" s="60">
        <v>130</v>
      </c>
      <c r="L91" s="56">
        <v>14.5</v>
      </c>
    </row>
    <row r="92" spans="1:12" ht="14.5" x14ac:dyDescent="0.35">
      <c r="A92" s="23"/>
      <c r="B92" s="15"/>
      <c r="C92" s="11"/>
      <c r="D92" s="7" t="s">
        <v>28</v>
      </c>
      <c r="E92" s="55" t="s">
        <v>79</v>
      </c>
      <c r="F92" s="56">
        <v>90</v>
      </c>
      <c r="G92" s="56">
        <v>20.2</v>
      </c>
      <c r="H92" s="56">
        <v>19.690000000000001</v>
      </c>
      <c r="I92" s="58">
        <v>1.55</v>
      </c>
      <c r="J92" s="56">
        <v>26.43</v>
      </c>
      <c r="K92" s="60">
        <v>288</v>
      </c>
      <c r="L92" s="56">
        <v>26.13</v>
      </c>
    </row>
    <row r="93" spans="1:12" ht="14.5" x14ac:dyDescent="0.35">
      <c r="A93" s="23"/>
      <c r="B93" s="15"/>
      <c r="C93" s="11"/>
      <c r="D93" s="7" t="s">
        <v>29</v>
      </c>
      <c r="E93" s="55" t="s">
        <v>80</v>
      </c>
      <c r="F93" s="56">
        <v>200</v>
      </c>
      <c r="G93" s="56">
        <v>3.25</v>
      </c>
      <c r="H93" s="56">
        <v>8.52</v>
      </c>
      <c r="I93" s="58">
        <v>22.5</v>
      </c>
      <c r="J93" s="56">
        <v>195.3</v>
      </c>
      <c r="K93" s="60">
        <v>520</v>
      </c>
      <c r="L93" s="56">
        <v>10.66</v>
      </c>
    </row>
    <row r="94" spans="1:12" ht="14.5" x14ac:dyDescent="0.35">
      <c r="A94" s="23"/>
      <c r="B94" s="15"/>
      <c r="C94" s="11"/>
      <c r="D94" s="7" t="s">
        <v>67</v>
      </c>
      <c r="E94" s="63" t="s">
        <v>81</v>
      </c>
      <c r="F94" s="65">
        <v>60</v>
      </c>
      <c r="G94" s="65">
        <v>2.16</v>
      </c>
      <c r="H94" s="65">
        <v>1.53</v>
      </c>
      <c r="I94" s="66">
        <v>31</v>
      </c>
      <c r="J94" s="65">
        <v>141.6</v>
      </c>
      <c r="K94" s="62" t="s">
        <v>66</v>
      </c>
      <c r="L94" s="65">
        <v>12.1</v>
      </c>
    </row>
    <row r="95" spans="1:12" ht="14.5" x14ac:dyDescent="0.35">
      <c r="A95" s="23"/>
      <c r="B95" s="15"/>
      <c r="C95" s="11"/>
      <c r="D95" s="7" t="s">
        <v>30</v>
      </c>
      <c r="E95" s="55" t="s">
        <v>82</v>
      </c>
      <c r="F95" s="56">
        <v>200</v>
      </c>
      <c r="G95" s="56">
        <v>1</v>
      </c>
      <c r="H95" s="56">
        <v>0</v>
      </c>
      <c r="I95" s="58">
        <v>21.2</v>
      </c>
      <c r="J95" s="56">
        <v>88</v>
      </c>
      <c r="K95" s="60">
        <v>707</v>
      </c>
      <c r="L95" s="56">
        <v>16</v>
      </c>
    </row>
    <row r="96" spans="1:12" ht="14.5" x14ac:dyDescent="0.35">
      <c r="A96" s="23"/>
      <c r="B96" s="15"/>
      <c r="C96" s="11"/>
      <c r="D96" s="7" t="s">
        <v>31</v>
      </c>
      <c r="E96" s="55" t="s">
        <v>45</v>
      </c>
      <c r="F96" s="56">
        <v>30</v>
      </c>
      <c r="G96" s="56">
        <v>2.4300000000000002</v>
      </c>
      <c r="H96" s="56">
        <v>0.3</v>
      </c>
      <c r="I96" s="58">
        <v>14.64</v>
      </c>
      <c r="J96" s="56">
        <v>72.599999999999994</v>
      </c>
      <c r="K96" s="60" t="s">
        <v>66</v>
      </c>
      <c r="L96" s="56">
        <v>1.7</v>
      </c>
    </row>
    <row r="97" spans="1:12" ht="14.5" x14ac:dyDescent="0.35">
      <c r="A97" s="23"/>
      <c r="B97" s="15"/>
      <c r="C97" s="11"/>
      <c r="D97" s="7" t="s">
        <v>32</v>
      </c>
      <c r="E97" s="55" t="s">
        <v>46</v>
      </c>
      <c r="F97" s="56">
        <v>30</v>
      </c>
      <c r="G97" s="56">
        <v>3.9</v>
      </c>
      <c r="H97" s="56">
        <v>0.9</v>
      </c>
      <c r="I97" s="58">
        <v>12</v>
      </c>
      <c r="J97" s="56">
        <v>75</v>
      </c>
      <c r="K97" s="60" t="s">
        <v>66</v>
      </c>
      <c r="L97" s="56">
        <v>1.59</v>
      </c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5" x14ac:dyDescent="0.35">
      <c r="A100" s="24"/>
      <c r="B100" s="17"/>
      <c r="C100" s="8"/>
      <c r="D100" s="18" t="s">
        <v>33</v>
      </c>
      <c r="E100" s="9"/>
      <c r="F100" s="19">
        <f>SUM(F90:F99)</f>
        <v>920</v>
      </c>
      <c r="G100" s="19">
        <f t="shared" ref="G100" si="46">SUM(G90:G99)</f>
        <v>50.169999999999987</v>
      </c>
      <c r="H100" s="19">
        <f t="shared" ref="H100" si="47">SUM(H90:H99)</f>
        <v>61.79999999999999</v>
      </c>
      <c r="I100" s="19">
        <f t="shared" ref="I100" si="48">SUM(I90:I99)</f>
        <v>185.69</v>
      </c>
      <c r="J100" s="19">
        <f t="shared" ref="J100:L100" si="49">SUM(J90:J99)</f>
        <v>892.55000000000007</v>
      </c>
      <c r="K100" s="25"/>
      <c r="L100" s="19">
        <f t="shared" si="49"/>
        <v>88.28</v>
      </c>
    </row>
    <row r="101" spans="1:12" ht="15.75" customHeight="1" x14ac:dyDescent="0.25">
      <c r="A101" s="29">
        <f>A82</f>
        <v>1</v>
      </c>
      <c r="B101" s="30">
        <f>B82</f>
        <v>5</v>
      </c>
      <c r="C101" s="52" t="s">
        <v>4</v>
      </c>
      <c r="D101" s="53"/>
      <c r="E101" s="31"/>
      <c r="F101" s="32">
        <f>F89+F100</f>
        <v>920</v>
      </c>
      <c r="G101" s="32">
        <f t="shared" ref="G101" si="50">G89+G100</f>
        <v>50.169999999999987</v>
      </c>
      <c r="H101" s="32">
        <f t="shared" ref="H101" si="51">H89+H100</f>
        <v>61.79999999999999</v>
      </c>
      <c r="I101" s="32">
        <f t="shared" ref="I101" si="52">I89+I100</f>
        <v>185.69</v>
      </c>
      <c r="J101" s="32">
        <f t="shared" ref="J101:L101" si="53">J89+J100</f>
        <v>892.55000000000007</v>
      </c>
      <c r="K101" s="32"/>
      <c r="L101" s="32">
        <f t="shared" si="53"/>
        <v>88.28</v>
      </c>
    </row>
    <row r="102" spans="1:12" ht="14.5" x14ac:dyDescent="0.35">
      <c r="A102" s="20">
        <v>2</v>
      </c>
      <c r="B102" s="21">
        <v>1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4.5" x14ac:dyDescent="0.3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5" x14ac:dyDescent="0.35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4.5" x14ac:dyDescent="0.3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63" t="s">
        <v>83</v>
      </c>
      <c r="F110" s="65">
        <v>60</v>
      </c>
      <c r="G110" s="65">
        <v>1.32</v>
      </c>
      <c r="H110" s="65">
        <v>4.5599999999999996</v>
      </c>
      <c r="I110" s="66">
        <v>6.84</v>
      </c>
      <c r="J110" s="65">
        <v>76.8</v>
      </c>
      <c r="K110" s="62" t="s">
        <v>87</v>
      </c>
      <c r="L110" s="65">
        <v>4.55</v>
      </c>
    </row>
    <row r="111" spans="1:12" ht="29" x14ac:dyDescent="0.35">
      <c r="A111" s="23"/>
      <c r="B111" s="15"/>
      <c r="C111" s="11"/>
      <c r="D111" s="7" t="s">
        <v>27</v>
      </c>
      <c r="E111" s="55" t="s">
        <v>84</v>
      </c>
      <c r="F111" s="56">
        <v>220</v>
      </c>
      <c r="G111" s="56">
        <v>8.27</v>
      </c>
      <c r="H111" s="56">
        <v>6.27</v>
      </c>
      <c r="I111" s="58">
        <v>6.57</v>
      </c>
      <c r="J111" s="56">
        <v>117.3</v>
      </c>
      <c r="K111" s="60" t="s">
        <v>88</v>
      </c>
      <c r="L111" s="56">
        <v>11.26</v>
      </c>
    </row>
    <row r="112" spans="1:12" ht="14.5" x14ac:dyDescent="0.35">
      <c r="A112" s="23"/>
      <c r="B112" s="15"/>
      <c r="C112" s="11"/>
      <c r="D112" s="7" t="s">
        <v>28</v>
      </c>
      <c r="E112" s="55" t="s">
        <v>85</v>
      </c>
      <c r="F112" s="56">
        <v>200</v>
      </c>
      <c r="G112" s="56">
        <v>15.2</v>
      </c>
      <c r="H112" s="56">
        <v>13</v>
      </c>
      <c r="I112" s="58">
        <v>36.200000000000003</v>
      </c>
      <c r="J112" s="56">
        <v>330</v>
      </c>
      <c r="K112" s="60">
        <v>492</v>
      </c>
      <c r="L112" s="56">
        <v>29.15</v>
      </c>
    </row>
    <row r="113" spans="1:12" ht="14.5" x14ac:dyDescent="0.35">
      <c r="A113" s="23"/>
      <c r="B113" s="15"/>
      <c r="C113" s="11"/>
      <c r="D113" s="7" t="s">
        <v>29</v>
      </c>
      <c r="E113" s="55"/>
      <c r="F113" s="56"/>
      <c r="G113" s="56"/>
      <c r="H113" s="56"/>
      <c r="I113" s="58"/>
      <c r="J113" s="56"/>
      <c r="K113" s="60"/>
      <c r="L113" s="56"/>
    </row>
    <row r="114" spans="1:12" ht="14.5" x14ac:dyDescent="0.35">
      <c r="A114" s="23"/>
      <c r="B114" s="15"/>
      <c r="C114" s="11"/>
      <c r="D114" s="7" t="s">
        <v>67</v>
      </c>
      <c r="E114" s="63" t="s">
        <v>86</v>
      </c>
      <c r="F114" s="65">
        <v>60</v>
      </c>
      <c r="G114" s="65">
        <v>0.6</v>
      </c>
      <c r="H114" s="65">
        <v>1.1000000000000001</v>
      </c>
      <c r="I114" s="66">
        <v>21</v>
      </c>
      <c r="J114" s="65">
        <v>92</v>
      </c>
      <c r="K114" s="62" t="s">
        <v>51</v>
      </c>
      <c r="L114" s="65">
        <v>16.600000000000001</v>
      </c>
    </row>
    <row r="115" spans="1:12" ht="14.5" x14ac:dyDescent="0.35">
      <c r="A115" s="23"/>
      <c r="B115" s="15"/>
      <c r="C115" s="11"/>
      <c r="D115" s="7" t="s">
        <v>31</v>
      </c>
      <c r="E115" s="55" t="s">
        <v>45</v>
      </c>
      <c r="F115" s="56">
        <v>30</v>
      </c>
      <c r="G115" s="56">
        <v>2.4300000000000002</v>
      </c>
      <c r="H115" s="56">
        <v>0.3</v>
      </c>
      <c r="I115" s="58">
        <v>14.64</v>
      </c>
      <c r="J115" s="56">
        <v>72.599999999999994</v>
      </c>
      <c r="K115" s="60" t="s">
        <v>51</v>
      </c>
      <c r="L115" s="56">
        <v>1.74</v>
      </c>
    </row>
    <row r="116" spans="1:12" ht="14.5" x14ac:dyDescent="0.35">
      <c r="A116" s="23"/>
      <c r="B116" s="15"/>
      <c r="C116" s="11"/>
      <c r="D116" s="7" t="s">
        <v>32</v>
      </c>
      <c r="E116" s="55" t="s">
        <v>46</v>
      </c>
      <c r="F116" s="56">
        <v>40</v>
      </c>
      <c r="G116" s="56">
        <v>3.9</v>
      </c>
      <c r="H116" s="56">
        <v>0.9</v>
      </c>
      <c r="I116" s="58">
        <v>12</v>
      </c>
      <c r="J116" s="56">
        <v>100</v>
      </c>
      <c r="K116" s="60" t="s">
        <v>51</v>
      </c>
      <c r="L116" s="56">
        <v>2.12</v>
      </c>
    </row>
    <row r="117" spans="1:12" ht="14.5" x14ac:dyDescent="0.35">
      <c r="A117" s="23"/>
      <c r="B117" s="15"/>
      <c r="C117" s="11"/>
      <c r="D117" s="6" t="s">
        <v>22</v>
      </c>
      <c r="E117" s="64" t="s">
        <v>73</v>
      </c>
      <c r="F117" s="56">
        <v>200</v>
      </c>
      <c r="G117" s="56">
        <v>0.2</v>
      </c>
      <c r="H117" s="56">
        <v>0</v>
      </c>
      <c r="I117" s="58">
        <v>15</v>
      </c>
      <c r="J117" s="56">
        <v>58</v>
      </c>
      <c r="K117" s="61">
        <v>684</v>
      </c>
      <c r="L117" s="56">
        <v>4.21</v>
      </c>
    </row>
    <row r="118" spans="1:12" ht="14.5" x14ac:dyDescent="0.3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5" x14ac:dyDescent="0.35">
      <c r="A119" s="24"/>
      <c r="B119" s="17"/>
      <c r="C119" s="8"/>
      <c r="D119" s="18" t="s">
        <v>33</v>
      </c>
      <c r="E119" s="9"/>
      <c r="F119" s="19">
        <f>SUM(F110:F118)</f>
        <v>810</v>
      </c>
      <c r="G119" s="19">
        <f t="shared" ref="G119:J119" si="56">SUM(G110:G118)</f>
        <v>31.919999999999998</v>
      </c>
      <c r="H119" s="19">
        <f t="shared" si="56"/>
        <v>26.13</v>
      </c>
      <c r="I119" s="19">
        <f t="shared" si="56"/>
        <v>112.25</v>
      </c>
      <c r="J119" s="19">
        <f t="shared" si="56"/>
        <v>846.7</v>
      </c>
      <c r="K119" s="25"/>
      <c r="L119" s="19">
        <f t="shared" ref="L119" si="57">SUM(L110:L118)</f>
        <v>69.63</v>
      </c>
    </row>
    <row r="120" spans="1:12" ht="14.5" x14ac:dyDescent="0.25">
      <c r="A120" s="29">
        <f>A102</f>
        <v>2</v>
      </c>
      <c r="B120" s="30">
        <f>B102</f>
        <v>1</v>
      </c>
      <c r="C120" s="52" t="s">
        <v>4</v>
      </c>
      <c r="D120" s="53"/>
      <c r="E120" s="31"/>
      <c r="F120" s="32">
        <f>F109+F119</f>
        <v>810</v>
      </c>
      <c r="G120" s="32">
        <f t="shared" ref="G120" si="58">G109+G119</f>
        <v>31.919999999999998</v>
      </c>
      <c r="H120" s="32">
        <f t="shared" ref="H120" si="59">H109+H119</f>
        <v>26.13</v>
      </c>
      <c r="I120" s="32">
        <f t="shared" ref="I120" si="60">I109+I119</f>
        <v>112.25</v>
      </c>
      <c r="J120" s="32">
        <f t="shared" ref="J120:L120" si="61">J109+J119</f>
        <v>846.7</v>
      </c>
      <c r="K120" s="32"/>
      <c r="L120" s="32">
        <f t="shared" si="61"/>
        <v>69.63</v>
      </c>
    </row>
    <row r="121" spans="1:12" ht="14.5" x14ac:dyDescent="0.35">
      <c r="A121" s="14">
        <v>2</v>
      </c>
      <c r="B121" s="15">
        <v>2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4.5" x14ac:dyDescent="0.3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5" x14ac:dyDescent="0.35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4.5" x14ac:dyDescent="0.3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63" t="s">
        <v>83</v>
      </c>
      <c r="F129" s="65">
        <v>60</v>
      </c>
      <c r="G129" s="65">
        <v>1.32</v>
      </c>
      <c r="H129" s="65">
        <v>4.5599999999999996</v>
      </c>
      <c r="I129" s="66">
        <v>6.84</v>
      </c>
      <c r="J129" s="65">
        <v>76.8</v>
      </c>
      <c r="K129" s="62">
        <v>78</v>
      </c>
      <c r="L129" s="65">
        <v>4.12</v>
      </c>
    </row>
    <row r="130" spans="1:12" ht="14.5" x14ac:dyDescent="0.35">
      <c r="A130" s="14"/>
      <c r="B130" s="15"/>
      <c r="C130" s="11"/>
      <c r="D130" s="7" t="s">
        <v>27</v>
      </c>
      <c r="E130" s="55" t="s">
        <v>89</v>
      </c>
      <c r="F130" s="56">
        <v>200</v>
      </c>
      <c r="G130" s="56" t="s">
        <v>93</v>
      </c>
      <c r="H130" s="56" t="s">
        <v>94</v>
      </c>
      <c r="I130" s="58">
        <v>14.6</v>
      </c>
      <c r="J130" s="56">
        <v>124.7</v>
      </c>
      <c r="K130" s="60">
        <v>98.1</v>
      </c>
      <c r="L130" s="56">
        <v>14.16</v>
      </c>
    </row>
    <row r="131" spans="1:12" ht="14.5" x14ac:dyDescent="0.35">
      <c r="A131" s="14"/>
      <c r="B131" s="15"/>
      <c r="C131" s="11"/>
      <c r="D131" s="7" t="s">
        <v>28</v>
      </c>
      <c r="E131" s="55" t="s">
        <v>90</v>
      </c>
      <c r="F131" s="56">
        <v>90</v>
      </c>
      <c r="G131" s="56">
        <v>9.5299999999999994</v>
      </c>
      <c r="H131" s="56" t="s">
        <v>95</v>
      </c>
      <c r="I131" s="58">
        <v>9.6</v>
      </c>
      <c r="J131" s="56">
        <v>156.6</v>
      </c>
      <c r="K131" s="60">
        <v>451</v>
      </c>
      <c r="L131" s="56">
        <v>18.64</v>
      </c>
    </row>
    <row r="132" spans="1:12" ht="14.5" x14ac:dyDescent="0.35">
      <c r="A132" s="14"/>
      <c r="B132" s="15"/>
      <c r="C132" s="11"/>
      <c r="D132" s="7" t="s">
        <v>29</v>
      </c>
      <c r="E132" s="55" t="s">
        <v>91</v>
      </c>
      <c r="F132" s="56">
        <v>200</v>
      </c>
      <c r="G132" s="56">
        <v>5.27</v>
      </c>
      <c r="H132" s="56">
        <v>9.4499999999999993</v>
      </c>
      <c r="I132" s="58">
        <v>35.340000000000003</v>
      </c>
      <c r="J132" s="56">
        <v>207.8</v>
      </c>
      <c r="K132" s="60">
        <v>516</v>
      </c>
      <c r="L132" s="56">
        <v>8.2899999999999991</v>
      </c>
    </row>
    <row r="133" spans="1:12" ht="14.5" x14ac:dyDescent="0.35">
      <c r="A133" s="14"/>
      <c r="B133" s="15"/>
      <c r="C133" s="11"/>
      <c r="D133" s="7" t="s">
        <v>67</v>
      </c>
      <c r="E133" s="63" t="s">
        <v>72</v>
      </c>
      <c r="F133" s="65">
        <v>60</v>
      </c>
      <c r="G133" s="65">
        <v>1.2</v>
      </c>
      <c r="H133" s="65">
        <v>1.6</v>
      </c>
      <c r="I133" s="66">
        <v>11.86</v>
      </c>
      <c r="J133" s="65">
        <v>66.599999999999994</v>
      </c>
      <c r="K133" s="62" t="s">
        <v>51</v>
      </c>
      <c r="L133" s="65">
        <v>10</v>
      </c>
    </row>
    <row r="134" spans="1:12" ht="14.5" x14ac:dyDescent="0.35">
      <c r="A134" s="14"/>
      <c r="B134" s="15"/>
      <c r="C134" s="11"/>
      <c r="D134" s="7" t="s">
        <v>31</v>
      </c>
      <c r="E134" s="55" t="s">
        <v>45</v>
      </c>
      <c r="F134" s="56">
        <v>30</v>
      </c>
      <c r="G134" s="56">
        <v>2.4300000000000002</v>
      </c>
      <c r="H134" s="56">
        <v>0.3</v>
      </c>
      <c r="I134" s="58">
        <v>14.64</v>
      </c>
      <c r="J134" s="56">
        <v>72.599999999999994</v>
      </c>
      <c r="K134" s="60" t="s">
        <v>51</v>
      </c>
      <c r="L134" s="56">
        <v>1.74</v>
      </c>
    </row>
    <row r="135" spans="1:12" ht="14.5" x14ac:dyDescent="0.35">
      <c r="A135" s="14"/>
      <c r="B135" s="15"/>
      <c r="C135" s="11"/>
      <c r="D135" s="7" t="s">
        <v>32</v>
      </c>
      <c r="E135" s="55" t="s">
        <v>46</v>
      </c>
      <c r="F135" s="56">
        <v>40</v>
      </c>
      <c r="G135" s="56">
        <v>5.2</v>
      </c>
      <c r="H135" s="56">
        <v>1.2</v>
      </c>
      <c r="I135" s="58">
        <v>16</v>
      </c>
      <c r="J135" s="56">
        <v>100</v>
      </c>
      <c r="K135" s="60" t="s">
        <v>51</v>
      </c>
      <c r="L135" s="56">
        <v>1.59</v>
      </c>
    </row>
    <row r="136" spans="1:12" ht="14.5" x14ac:dyDescent="0.35">
      <c r="A136" s="14"/>
      <c r="B136" s="15"/>
      <c r="C136" s="11"/>
      <c r="D136" s="6" t="s">
        <v>22</v>
      </c>
      <c r="E136" s="64" t="s">
        <v>92</v>
      </c>
      <c r="F136" s="57">
        <v>200</v>
      </c>
      <c r="G136" s="57">
        <v>0.4</v>
      </c>
      <c r="H136" s="57">
        <v>0</v>
      </c>
      <c r="I136" s="59">
        <v>27.4</v>
      </c>
      <c r="J136" s="57">
        <v>106</v>
      </c>
      <c r="K136" s="61">
        <v>638</v>
      </c>
      <c r="L136" s="57">
        <v>6.16</v>
      </c>
    </row>
    <row r="137" spans="1:12" ht="14.5" x14ac:dyDescent="0.3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5" x14ac:dyDescent="0.35">
      <c r="A138" s="16"/>
      <c r="B138" s="17"/>
      <c r="C138" s="8"/>
      <c r="D138" s="18" t="s">
        <v>33</v>
      </c>
      <c r="E138" s="9"/>
      <c r="F138" s="19">
        <f>SUM(F129:F137)</f>
        <v>880</v>
      </c>
      <c r="G138" s="19">
        <f t="shared" ref="G138:J138" si="64">SUM(G129:G137)</f>
        <v>25.349999999999994</v>
      </c>
      <c r="H138" s="19">
        <f t="shared" si="64"/>
        <v>17.11</v>
      </c>
      <c r="I138" s="19">
        <f t="shared" si="64"/>
        <v>136.28</v>
      </c>
      <c r="J138" s="19">
        <f t="shared" si="64"/>
        <v>911.10000000000014</v>
      </c>
      <c r="K138" s="25"/>
      <c r="L138" s="19">
        <f t="shared" ref="L138" si="65">SUM(L129:L137)</f>
        <v>64.7</v>
      </c>
    </row>
    <row r="139" spans="1:12" ht="14.5" x14ac:dyDescent="0.25">
      <c r="A139" s="33">
        <f>A121</f>
        <v>2</v>
      </c>
      <c r="B139" s="33">
        <f>B121</f>
        <v>2</v>
      </c>
      <c r="C139" s="52" t="s">
        <v>4</v>
      </c>
      <c r="D139" s="53"/>
      <c r="E139" s="31"/>
      <c r="F139" s="32">
        <f>F128+F138</f>
        <v>880</v>
      </c>
      <c r="G139" s="32">
        <f t="shared" ref="G139" si="66">G128+G138</f>
        <v>25.349999999999994</v>
      </c>
      <c r="H139" s="32">
        <f t="shared" ref="H139" si="67">H128+H138</f>
        <v>17.11</v>
      </c>
      <c r="I139" s="32">
        <f t="shared" ref="I139" si="68">I128+I138</f>
        <v>136.28</v>
      </c>
      <c r="J139" s="32">
        <f t="shared" ref="J139:L139" si="69">J128+J138</f>
        <v>911.10000000000014</v>
      </c>
      <c r="K139" s="32"/>
      <c r="L139" s="32">
        <f t="shared" si="69"/>
        <v>64.7</v>
      </c>
    </row>
    <row r="140" spans="1:12" ht="14.5" x14ac:dyDescent="0.35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4.5" x14ac:dyDescent="0.3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5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4.5" x14ac:dyDescent="0.3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63" t="s">
        <v>77</v>
      </c>
      <c r="F148" s="65">
        <v>60</v>
      </c>
      <c r="G148" s="65">
        <v>8.6999999999999993</v>
      </c>
      <c r="H148" s="65">
        <v>24</v>
      </c>
      <c r="I148" s="66">
        <v>66.400000000000006</v>
      </c>
      <c r="J148" s="65">
        <v>129.12</v>
      </c>
      <c r="K148" s="62">
        <v>214</v>
      </c>
      <c r="L148" s="65">
        <v>4.7</v>
      </c>
    </row>
    <row r="149" spans="1:12" ht="14.5" x14ac:dyDescent="0.35">
      <c r="A149" s="23"/>
      <c r="B149" s="15"/>
      <c r="C149" s="11"/>
      <c r="D149" s="7" t="s">
        <v>27</v>
      </c>
      <c r="E149" s="55" t="s">
        <v>96</v>
      </c>
      <c r="F149" s="56">
        <v>220</v>
      </c>
      <c r="G149" s="56">
        <v>8.5299999999999994</v>
      </c>
      <c r="H149" s="56">
        <v>6.86</v>
      </c>
      <c r="I149" s="58">
        <v>16.399999999999999</v>
      </c>
      <c r="J149" s="56">
        <v>164.5</v>
      </c>
      <c r="K149" s="60" t="s">
        <v>100</v>
      </c>
      <c r="L149" s="56">
        <v>14.47</v>
      </c>
    </row>
    <row r="150" spans="1:12" ht="14.5" x14ac:dyDescent="0.35">
      <c r="A150" s="23"/>
      <c r="B150" s="15"/>
      <c r="C150" s="11"/>
      <c r="D150" s="7" t="s">
        <v>28</v>
      </c>
      <c r="E150" s="55" t="s">
        <v>97</v>
      </c>
      <c r="F150" s="56">
        <v>90</v>
      </c>
      <c r="G150" s="56">
        <v>8.8800000000000008</v>
      </c>
      <c r="H150" s="56">
        <v>1.9</v>
      </c>
      <c r="I150" s="58">
        <v>6</v>
      </c>
      <c r="J150" s="56">
        <v>75.599999999999994</v>
      </c>
      <c r="K150" s="60" t="s">
        <v>101</v>
      </c>
      <c r="L150" s="56">
        <v>17.149999999999999</v>
      </c>
    </row>
    <row r="151" spans="1:12" ht="14.5" x14ac:dyDescent="0.35">
      <c r="A151" s="23"/>
      <c r="B151" s="15"/>
      <c r="C151" s="11"/>
      <c r="D151" s="7" t="s">
        <v>29</v>
      </c>
      <c r="E151" s="55" t="s">
        <v>98</v>
      </c>
      <c r="F151" s="56">
        <v>200</v>
      </c>
      <c r="G151" s="56">
        <v>3.25</v>
      </c>
      <c r="H151" s="56">
        <v>8.52</v>
      </c>
      <c r="I151" s="58">
        <v>24</v>
      </c>
      <c r="J151" s="56">
        <v>212.4</v>
      </c>
      <c r="K151" s="60" t="s">
        <v>102</v>
      </c>
      <c r="L151" s="56">
        <v>10.66</v>
      </c>
    </row>
    <row r="152" spans="1:12" ht="14.5" x14ac:dyDescent="0.35">
      <c r="A152" s="23"/>
      <c r="B152" s="15"/>
      <c r="C152" s="11"/>
      <c r="D152" s="7" t="s">
        <v>67</v>
      </c>
      <c r="E152" s="63" t="s">
        <v>86</v>
      </c>
      <c r="F152" s="65">
        <v>60</v>
      </c>
      <c r="G152" s="65">
        <v>0.6</v>
      </c>
      <c r="H152" s="65">
        <v>1.1000000000000001</v>
      </c>
      <c r="I152" s="66">
        <v>21</v>
      </c>
      <c r="J152" s="65">
        <v>92</v>
      </c>
      <c r="K152" s="62" t="s">
        <v>51</v>
      </c>
      <c r="L152" s="65">
        <v>16.5</v>
      </c>
    </row>
    <row r="153" spans="1:12" ht="14.5" x14ac:dyDescent="0.35">
      <c r="A153" s="23"/>
      <c r="B153" s="15"/>
      <c r="C153" s="11"/>
      <c r="D153" s="7" t="s">
        <v>31</v>
      </c>
      <c r="E153" s="55" t="s">
        <v>45</v>
      </c>
      <c r="F153" s="56">
        <v>30</v>
      </c>
      <c r="G153" s="56">
        <v>2.4300000000000002</v>
      </c>
      <c r="H153" s="56">
        <v>0.3</v>
      </c>
      <c r="I153" s="58">
        <v>14.64</v>
      </c>
      <c r="J153" s="56">
        <v>72.599999999999994</v>
      </c>
      <c r="K153" s="60" t="s">
        <v>51</v>
      </c>
      <c r="L153" s="56">
        <v>1.74</v>
      </c>
    </row>
    <row r="154" spans="1:12" ht="14.5" x14ac:dyDescent="0.35">
      <c r="A154" s="23"/>
      <c r="B154" s="15"/>
      <c r="C154" s="11"/>
      <c r="D154" s="7" t="s">
        <v>32</v>
      </c>
      <c r="E154" s="55" t="s">
        <v>46</v>
      </c>
      <c r="F154" s="56">
        <v>30</v>
      </c>
      <c r="G154" s="56">
        <v>3.9</v>
      </c>
      <c r="H154" s="56">
        <v>0.9</v>
      </c>
      <c r="I154" s="58">
        <v>12</v>
      </c>
      <c r="J154" s="56">
        <v>75</v>
      </c>
      <c r="K154" s="60" t="s">
        <v>103</v>
      </c>
      <c r="L154" s="56">
        <v>1.59</v>
      </c>
    </row>
    <row r="155" spans="1:12" ht="14.5" x14ac:dyDescent="0.35">
      <c r="A155" s="23"/>
      <c r="B155" s="15"/>
      <c r="C155" s="11"/>
      <c r="D155" s="6" t="s">
        <v>22</v>
      </c>
      <c r="E155" s="55" t="s">
        <v>99</v>
      </c>
      <c r="F155" s="56">
        <v>200</v>
      </c>
      <c r="G155" s="56">
        <v>0.2</v>
      </c>
      <c r="H155" s="56">
        <v>0</v>
      </c>
      <c r="I155" s="58">
        <v>35.799999999999997</v>
      </c>
      <c r="J155" s="56">
        <v>142</v>
      </c>
      <c r="K155" s="60">
        <v>631</v>
      </c>
      <c r="L155" s="56">
        <v>6.24</v>
      </c>
    </row>
    <row r="156" spans="1:12" ht="14.5" x14ac:dyDescent="0.3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5" x14ac:dyDescent="0.35">
      <c r="A157" s="24"/>
      <c r="B157" s="17"/>
      <c r="C157" s="8"/>
      <c r="D157" s="18" t="s">
        <v>33</v>
      </c>
      <c r="E157" s="9"/>
      <c r="F157" s="19">
        <f>SUM(F148:F156)</f>
        <v>890</v>
      </c>
      <c r="G157" s="19">
        <f t="shared" ref="G157:J157" si="72">SUM(G148:G156)</f>
        <v>36.49</v>
      </c>
      <c r="H157" s="19">
        <f t="shared" si="72"/>
        <v>43.58</v>
      </c>
      <c r="I157" s="19">
        <f t="shared" si="72"/>
        <v>196.24</v>
      </c>
      <c r="J157" s="19">
        <f t="shared" si="72"/>
        <v>963.22</v>
      </c>
      <c r="K157" s="25"/>
      <c r="L157" s="19">
        <f t="shared" ref="L157" si="73">SUM(L148:L156)</f>
        <v>73.05</v>
      </c>
    </row>
    <row r="158" spans="1:12" ht="14.5" x14ac:dyDescent="0.25">
      <c r="A158" s="29">
        <f>A140</f>
        <v>2</v>
      </c>
      <c r="B158" s="30">
        <f>B140</f>
        <v>3</v>
      </c>
      <c r="C158" s="52" t="s">
        <v>4</v>
      </c>
      <c r="D158" s="53"/>
      <c r="E158" s="31"/>
      <c r="F158" s="32">
        <f>F147+F157</f>
        <v>890</v>
      </c>
      <c r="G158" s="32">
        <f t="shared" ref="G158" si="74">G147+G157</f>
        <v>36.49</v>
      </c>
      <c r="H158" s="32">
        <f t="shared" ref="H158" si="75">H147+H157</f>
        <v>43.58</v>
      </c>
      <c r="I158" s="32">
        <f t="shared" ref="I158" si="76">I147+I157</f>
        <v>196.24</v>
      </c>
      <c r="J158" s="32">
        <f t="shared" ref="J158:L158" si="77">J147+J157</f>
        <v>963.22</v>
      </c>
      <c r="K158" s="32"/>
      <c r="L158" s="32">
        <f t="shared" si="77"/>
        <v>73.05</v>
      </c>
    </row>
    <row r="159" spans="1:12" ht="14.5" x14ac:dyDescent="0.3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4.5" x14ac:dyDescent="0.3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5" x14ac:dyDescent="0.3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4.5" x14ac:dyDescent="0.3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63" t="s">
        <v>83</v>
      </c>
      <c r="F167" s="65">
        <v>60</v>
      </c>
      <c r="G167" s="65">
        <v>1.32</v>
      </c>
      <c r="H167" s="65">
        <v>4.5599999999999996</v>
      </c>
      <c r="I167" s="66">
        <v>6.84</v>
      </c>
      <c r="J167" s="65">
        <v>76.8</v>
      </c>
      <c r="K167" s="62">
        <v>78</v>
      </c>
      <c r="L167" s="65">
        <v>3.99</v>
      </c>
    </row>
    <row r="168" spans="1:12" ht="14.5" x14ac:dyDescent="0.35">
      <c r="A168" s="23"/>
      <c r="B168" s="15"/>
      <c r="C168" s="11"/>
      <c r="D168" s="7" t="s">
        <v>27</v>
      </c>
      <c r="E168" s="55" t="s">
        <v>104</v>
      </c>
      <c r="F168" s="56" t="s">
        <v>106</v>
      </c>
      <c r="G168" s="56">
        <v>9.64</v>
      </c>
      <c r="H168" s="56">
        <v>8.93</v>
      </c>
      <c r="I168" s="58">
        <v>8.3800000000000008</v>
      </c>
      <c r="J168" s="56">
        <v>154.80000000000001</v>
      </c>
      <c r="K168" s="60">
        <v>124</v>
      </c>
      <c r="L168" s="56">
        <v>12.36</v>
      </c>
    </row>
    <row r="169" spans="1:12" ht="14.5" x14ac:dyDescent="0.35">
      <c r="A169" s="23"/>
      <c r="B169" s="15"/>
      <c r="C169" s="11"/>
      <c r="D169" s="7" t="s">
        <v>28</v>
      </c>
      <c r="E169" s="55" t="s">
        <v>58</v>
      </c>
      <c r="F169" s="56">
        <v>250</v>
      </c>
      <c r="G169" s="56">
        <v>22.25</v>
      </c>
      <c r="H169" s="56">
        <v>12.25</v>
      </c>
      <c r="I169" s="58">
        <v>27</v>
      </c>
      <c r="J169" s="56">
        <v>313.5</v>
      </c>
      <c r="K169" s="60">
        <v>436</v>
      </c>
      <c r="L169" s="56">
        <v>29.76</v>
      </c>
    </row>
    <row r="170" spans="1:12" ht="14.5" x14ac:dyDescent="0.35">
      <c r="A170" s="23"/>
      <c r="B170" s="15"/>
      <c r="C170" s="11"/>
      <c r="D170" s="7" t="s">
        <v>29</v>
      </c>
      <c r="E170" s="55"/>
      <c r="F170" s="56"/>
      <c r="G170" s="56"/>
      <c r="H170" s="56"/>
      <c r="I170" s="58"/>
      <c r="J170" s="56"/>
      <c r="K170" s="60"/>
      <c r="L170" s="56"/>
    </row>
    <row r="171" spans="1:12" ht="14.5" x14ac:dyDescent="0.35">
      <c r="A171" s="23"/>
      <c r="B171" s="15"/>
      <c r="C171" s="11"/>
      <c r="D171" s="7" t="s">
        <v>67</v>
      </c>
      <c r="E171" s="63" t="s">
        <v>86</v>
      </c>
      <c r="F171" s="65">
        <v>60</v>
      </c>
      <c r="G171" s="65">
        <v>0.6</v>
      </c>
      <c r="H171" s="65">
        <v>1.1000000000000001</v>
      </c>
      <c r="I171" s="66">
        <v>21</v>
      </c>
      <c r="J171" s="65">
        <v>92</v>
      </c>
      <c r="K171" s="62" t="s">
        <v>51</v>
      </c>
      <c r="L171" s="65">
        <v>16</v>
      </c>
    </row>
    <row r="172" spans="1:12" ht="14.5" x14ac:dyDescent="0.35">
      <c r="A172" s="23"/>
      <c r="B172" s="15"/>
      <c r="C172" s="11"/>
      <c r="D172" s="7" t="s">
        <v>31</v>
      </c>
      <c r="E172" s="55" t="s">
        <v>45</v>
      </c>
      <c r="F172" s="56">
        <v>30</v>
      </c>
      <c r="G172" s="56">
        <v>2.4300000000000002</v>
      </c>
      <c r="H172" s="56">
        <v>0.3</v>
      </c>
      <c r="I172" s="58">
        <v>14.64</v>
      </c>
      <c r="J172" s="56">
        <v>72.599999999999994</v>
      </c>
      <c r="K172" s="60" t="s">
        <v>51</v>
      </c>
      <c r="L172" s="56">
        <v>1.74</v>
      </c>
    </row>
    <row r="173" spans="1:12" ht="14.5" x14ac:dyDescent="0.35">
      <c r="A173" s="23"/>
      <c r="B173" s="15"/>
      <c r="C173" s="11"/>
      <c r="D173" s="7" t="s">
        <v>32</v>
      </c>
      <c r="E173" s="55" t="s">
        <v>46</v>
      </c>
      <c r="F173" s="56">
        <v>40</v>
      </c>
      <c r="G173" s="56">
        <v>5.2</v>
      </c>
      <c r="H173" s="56">
        <v>1.2</v>
      </c>
      <c r="I173" s="58">
        <v>16</v>
      </c>
      <c r="J173" s="56">
        <v>100</v>
      </c>
      <c r="K173" s="60" t="s">
        <v>51</v>
      </c>
      <c r="L173" s="56">
        <v>2.1</v>
      </c>
    </row>
    <row r="174" spans="1:12" ht="14.5" x14ac:dyDescent="0.35">
      <c r="A174" s="23"/>
      <c r="B174" s="15"/>
      <c r="C174" s="11"/>
      <c r="D174" s="6" t="s">
        <v>30</v>
      </c>
      <c r="E174" s="55" t="s">
        <v>105</v>
      </c>
      <c r="F174" s="56">
        <v>200</v>
      </c>
      <c r="G174" s="56">
        <v>1</v>
      </c>
      <c r="H174" s="56">
        <v>0</v>
      </c>
      <c r="I174" s="58">
        <v>21.2</v>
      </c>
      <c r="J174" s="56">
        <v>88</v>
      </c>
      <c r="K174" s="60">
        <v>707</v>
      </c>
      <c r="L174" s="56">
        <v>16</v>
      </c>
    </row>
    <row r="175" spans="1:12" ht="14.5" x14ac:dyDescent="0.3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5" x14ac:dyDescent="0.35">
      <c r="A176" s="24"/>
      <c r="B176" s="17"/>
      <c r="C176" s="8"/>
      <c r="D176" s="18" t="s">
        <v>33</v>
      </c>
      <c r="E176" s="9"/>
      <c r="F176" s="19">
        <f>SUM(F167:F175)</f>
        <v>640</v>
      </c>
      <c r="G176" s="19">
        <f t="shared" ref="G176:J176" si="80">SUM(G167:G175)</f>
        <v>42.440000000000005</v>
      </c>
      <c r="H176" s="19">
        <f t="shared" si="80"/>
        <v>28.34</v>
      </c>
      <c r="I176" s="19">
        <f t="shared" si="80"/>
        <v>115.06</v>
      </c>
      <c r="J176" s="19">
        <f t="shared" si="80"/>
        <v>897.7</v>
      </c>
      <c r="K176" s="25"/>
      <c r="L176" s="19">
        <f t="shared" ref="L176" si="81">SUM(L167:L175)</f>
        <v>81.95</v>
      </c>
    </row>
    <row r="177" spans="1:12" ht="14.5" x14ac:dyDescent="0.25">
      <c r="A177" s="29">
        <f>A159</f>
        <v>2</v>
      </c>
      <c r="B177" s="30">
        <f>B159</f>
        <v>4</v>
      </c>
      <c r="C177" s="52" t="s">
        <v>4</v>
      </c>
      <c r="D177" s="53"/>
      <c r="E177" s="31"/>
      <c r="F177" s="32">
        <f>F166+F176</f>
        <v>640</v>
      </c>
      <c r="G177" s="32">
        <f t="shared" ref="G177" si="82">G166+G176</f>
        <v>42.440000000000005</v>
      </c>
      <c r="H177" s="32">
        <f t="shared" ref="H177" si="83">H166+H176</f>
        <v>28.34</v>
      </c>
      <c r="I177" s="32">
        <f t="shared" ref="I177" si="84">I166+I176</f>
        <v>115.06</v>
      </c>
      <c r="J177" s="32">
        <f t="shared" ref="J177:L177" si="85">J166+J176</f>
        <v>897.7</v>
      </c>
      <c r="K177" s="32"/>
      <c r="L177" s="32">
        <f t="shared" si="85"/>
        <v>81.95</v>
      </c>
    </row>
    <row r="178" spans="1:12" ht="14.5" x14ac:dyDescent="0.3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4.5" x14ac:dyDescent="0.3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35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4.5" x14ac:dyDescent="0.3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29" x14ac:dyDescent="0.35">
      <c r="A187" s="23"/>
      <c r="B187" s="15"/>
      <c r="C187" s="11"/>
      <c r="D187" s="7" t="s">
        <v>27</v>
      </c>
      <c r="E187" s="55" t="s">
        <v>107</v>
      </c>
      <c r="F187" s="56">
        <v>200</v>
      </c>
      <c r="G187" s="56">
        <v>11.58</v>
      </c>
      <c r="H187" s="56">
        <v>7.11</v>
      </c>
      <c r="I187" s="58">
        <v>18.03</v>
      </c>
      <c r="J187" s="56">
        <v>164.8</v>
      </c>
      <c r="K187" s="60">
        <v>139</v>
      </c>
      <c r="L187" s="56">
        <v>13.2</v>
      </c>
    </row>
    <row r="188" spans="1:12" ht="14.5" x14ac:dyDescent="0.35">
      <c r="A188" s="23"/>
      <c r="B188" s="15"/>
      <c r="C188" s="11"/>
      <c r="D188" s="7" t="s">
        <v>28</v>
      </c>
      <c r="E188" s="55" t="s">
        <v>108</v>
      </c>
      <c r="F188" s="56">
        <v>90</v>
      </c>
      <c r="G188" s="56">
        <v>13.9</v>
      </c>
      <c r="H188" s="56">
        <v>6.5</v>
      </c>
      <c r="I188" s="58">
        <v>4</v>
      </c>
      <c r="J188" s="56">
        <v>132</v>
      </c>
      <c r="K188" s="60">
        <v>437</v>
      </c>
      <c r="L188" s="56">
        <v>32.67</v>
      </c>
    </row>
    <row r="189" spans="1:12" ht="14.5" x14ac:dyDescent="0.35">
      <c r="A189" s="23"/>
      <c r="B189" s="15"/>
      <c r="C189" s="11"/>
      <c r="D189" s="7" t="s">
        <v>29</v>
      </c>
      <c r="E189" s="55" t="s">
        <v>109</v>
      </c>
      <c r="F189" s="56">
        <v>200</v>
      </c>
      <c r="G189" s="56">
        <v>5.27</v>
      </c>
      <c r="H189" s="56">
        <v>9.4499999999999993</v>
      </c>
      <c r="I189" s="58">
        <v>35.340000000000003</v>
      </c>
      <c r="J189" s="56">
        <v>252.6</v>
      </c>
      <c r="K189" s="60">
        <v>516</v>
      </c>
      <c r="L189" s="56">
        <v>6.72</v>
      </c>
    </row>
    <row r="190" spans="1:12" ht="14.5" x14ac:dyDescent="0.35">
      <c r="A190" s="23"/>
      <c r="B190" s="15"/>
      <c r="C190" s="11"/>
      <c r="D190" s="7" t="s">
        <v>67</v>
      </c>
      <c r="E190" s="63" t="s">
        <v>72</v>
      </c>
      <c r="F190" s="65">
        <v>60</v>
      </c>
      <c r="G190" s="65">
        <v>1.2</v>
      </c>
      <c r="H190" s="65">
        <v>1.6</v>
      </c>
      <c r="I190" s="66">
        <v>11.86</v>
      </c>
      <c r="J190" s="65">
        <v>66.599999999999994</v>
      </c>
      <c r="K190" s="62" t="s">
        <v>66</v>
      </c>
      <c r="L190" s="65">
        <v>10</v>
      </c>
    </row>
    <row r="191" spans="1:12" ht="14.5" x14ac:dyDescent="0.35">
      <c r="A191" s="23"/>
      <c r="B191" s="15"/>
      <c r="C191" s="11"/>
      <c r="D191" s="7" t="s">
        <v>31</v>
      </c>
      <c r="E191" s="55" t="s">
        <v>45</v>
      </c>
      <c r="F191" s="56">
        <v>30</v>
      </c>
      <c r="G191" s="56">
        <v>2.4300000000000002</v>
      </c>
      <c r="H191" s="56">
        <v>0.3</v>
      </c>
      <c r="I191" s="58">
        <v>14.64</v>
      </c>
      <c r="J191" s="56">
        <v>72.599999999999994</v>
      </c>
      <c r="K191" s="60" t="s">
        <v>66</v>
      </c>
      <c r="L191" s="56">
        <v>1.74</v>
      </c>
    </row>
    <row r="192" spans="1:12" ht="14.5" x14ac:dyDescent="0.35">
      <c r="A192" s="23"/>
      <c r="B192" s="15"/>
      <c r="C192" s="11"/>
      <c r="D192" s="7" t="s">
        <v>32</v>
      </c>
      <c r="E192" s="55" t="s">
        <v>46</v>
      </c>
      <c r="F192" s="56">
        <v>40</v>
      </c>
      <c r="G192" s="56">
        <v>5.2</v>
      </c>
      <c r="H192" s="56">
        <v>1.2</v>
      </c>
      <c r="I192" s="58">
        <v>16</v>
      </c>
      <c r="J192" s="56">
        <v>100</v>
      </c>
      <c r="K192" s="60" t="s">
        <v>66</v>
      </c>
      <c r="L192" s="56">
        <v>2.1</v>
      </c>
    </row>
    <row r="193" spans="1:12" ht="14.5" x14ac:dyDescent="0.35">
      <c r="A193" s="23"/>
      <c r="B193" s="15"/>
      <c r="C193" s="11"/>
      <c r="D193" s="6" t="s">
        <v>30</v>
      </c>
      <c r="E193" s="64" t="s">
        <v>64</v>
      </c>
      <c r="F193" s="57">
        <v>200</v>
      </c>
      <c r="G193" s="57">
        <v>0.4</v>
      </c>
      <c r="H193" s="57">
        <v>0</v>
      </c>
      <c r="I193" s="59">
        <v>27.4</v>
      </c>
      <c r="J193" s="57">
        <v>106</v>
      </c>
      <c r="K193" s="61">
        <v>638</v>
      </c>
      <c r="L193" s="57">
        <v>9.06</v>
      </c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5" x14ac:dyDescent="0.35">
      <c r="A195" s="24"/>
      <c r="B195" s="17"/>
      <c r="C195" s="8"/>
      <c r="D195" s="18" t="s">
        <v>33</v>
      </c>
      <c r="E195" s="9"/>
      <c r="F195" s="19">
        <f>SUM(F186:F194)</f>
        <v>820</v>
      </c>
      <c r="G195" s="19">
        <f t="shared" ref="G195:J195" si="88">SUM(G186:G194)</f>
        <v>39.980000000000004</v>
      </c>
      <c r="H195" s="19">
        <f t="shared" si="88"/>
        <v>26.16</v>
      </c>
      <c r="I195" s="19">
        <f t="shared" si="88"/>
        <v>127.27000000000001</v>
      </c>
      <c r="J195" s="19">
        <f t="shared" si="88"/>
        <v>894.6</v>
      </c>
      <c r="K195" s="25"/>
      <c r="L195" s="19">
        <f t="shared" ref="L195" si="89">SUM(L186:L194)</f>
        <v>75.489999999999995</v>
      </c>
    </row>
    <row r="196" spans="1:12" ht="14.5" x14ac:dyDescent="0.25">
      <c r="A196" s="29">
        <f>A178</f>
        <v>2</v>
      </c>
      <c r="B196" s="30">
        <f>B178</f>
        <v>5</v>
      </c>
      <c r="C196" s="52" t="s">
        <v>4</v>
      </c>
      <c r="D196" s="53"/>
      <c r="E196" s="31"/>
      <c r="F196" s="32">
        <f>F185+F195</f>
        <v>820</v>
      </c>
      <c r="G196" s="32">
        <f t="shared" ref="G196" si="90">G185+G195</f>
        <v>39.980000000000004</v>
      </c>
      <c r="H196" s="32">
        <f t="shared" ref="H196" si="91">H185+H195</f>
        <v>26.16</v>
      </c>
      <c r="I196" s="32">
        <f t="shared" ref="I196" si="92">I185+I195</f>
        <v>127.27000000000001</v>
      </c>
      <c r="J196" s="32">
        <f t="shared" ref="J196:L196" si="93">J185+J195</f>
        <v>894.6</v>
      </c>
      <c r="K196" s="32"/>
      <c r="L196" s="32">
        <f t="shared" si="93"/>
        <v>75.489999999999995</v>
      </c>
    </row>
    <row r="197" spans="1:12" ht="13" x14ac:dyDescent="0.25">
      <c r="A197" s="27"/>
      <c r="B197" s="28"/>
      <c r="C197" s="54" t="s">
        <v>5</v>
      </c>
      <c r="D197" s="54"/>
      <c r="E197" s="54"/>
      <c r="F197" s="34">
        <f>(F24+F43+F62+F81+F101+F120+F139+F158+F177+F196)/(IF(F24=0,0,1)+IF(F43=0,0,1)+IF(F62=0,0,1)+IF(F81=0,0,1)+IF(F101=0,0,1)+IF(F120=0,0,1)+IF(F139=0,0,1)+IF(F158=0,0,1)+IF(F177=0,0,1)+IF(F196=0,0,1))</f>
        <v>779</v>
      </c>
      <c r="G197" s="34">
        <f t="shared" ref="G197:J197" si="94">(G24+G43+G62+G81+G101+G120+G139+G158+G177+G196)/(IF(G24=0,0,1)+IF(G43=0,0,1)+IF(G62=0,0,1)+IF(G81=0,0,1)+IF(G101=0,0,1)+IF(G120=0,0,1)+IF(G139=0,0,1)+IF(G158=0,0,1)+IF(G177=0,0,1)+IF(G196=0,0,1))</f>
        <v>35.595999999999997</v>
      </c>
      <c r="H197" s="34">
        <f t="shared" si="94"/>
        <v>29.466999999999995</v>
      </c>
      <c r="I197" s="34">
        <f t="shared" si="94"/>
        <v>131.273</v>
      </c>
      <c r="J197" s="34">
        <f t="shared" si="94"/>
        <v>861.58600000000001</v>
      </c>
      <c r="K197" s="34"/>
      <c r="L197" s="34">
        <f t="shared" ref="L197" si="95">(L24+L43+L62+L81+L101+L120+L139+L158+L177+L196)/(IF(L24=0,0,1)+IF(L43=0,0,1)+IF(L62=0,0,1)+IF(L81=0,0,1)+IF(L101=0,0,1)+IF(L120=0,0,1)+IF(L139=0,0,1)+IF(L158=0,0,1)+IF(L177=0,0,1)+IF(L196=0,0,1))</f>
        <v>65.72</v>
      </c>
    </row>
  </sheetData>
  <mergeCells count="14">
    <mergeCell ref="C81:D81"/>
    <mergeCell ref="C101:D101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ЕГЭ14</cp:lastModifiedBy>
  <dcterms:created xsi:type="dcterms:W3CDTF">2022-05-16T14:23:56Z</dcterms:created>
  <dcterms:modified xsi:type="dcterms:W3CDTF">2023-10-14T08:13:28Z</dcterms:modified>
</cp:coreProperties>
</file>